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1.CONCURSOS\CENTROS\CUARTO CONCURSO BASAL\Documentos postulación\PREGUNTAS FRECUENTES\19-02-2020\documentos finales Isabel\FINAL\"/>
    </mc:Choice>
  </mc:AlternateContent>
  <bookViews>
    <workbookView xWindow="-45" yWindow="-105" windowWidth="15480" windowHeight="11640" tabRatio="648" firstSheet="2" activeTab="3"/>
  </bookViews>
  <sheets>
    <sheet name="Presentation" sheetId="17" r:id="rId1"/>
    <sheet name="Operational budget" sheetId="16" r:id="rId2"/>
    <sheet name="Table II" sheetId="4" r:id="rId3"/>
    <sheet name="Table III" sheetId="10" r:id="rId4"/>
    <sheet name="Table IV" sheetId="5" r:id="rId5"/>
    <sheet name="Table V" sheetId="11" r:id="rId6"/>
    <sheet name="Table VI" sheetId="7" r:id="rId7"/>
    <sheet name="Table VII" sheetId="14" r:id="rId8"/>
    <sheet name="Table VIII" sheetId="12" r:id="rId9"/>
    <sheet name="Table IX" sheetId="15" r:id="rId10"/>
  </sheets>
  <definedNames>
    <definedName name="_ftnref1" localSheetId="0">Presentation!$B$11</definedName>
    <definedName name="_Toc207519072" localSheetId="4">'Table IV'!#REF!</definedName>
    <definedName name="_Toc209843474" localSheetId="2">'Table II'!$A$1</definedName>
    <definedName name="_Toc209843475" localSheetId="2">'Table II'!$B$42</definedName>
    <definedName name="_Toc209843483" localSheetId="6">'Table VI'!$B$1</definedName>
    <definedName name="_Toc209843483" localSheetId="7">'Table VII'!$B$1</definedName>
    <definedName name="OLE_LINK1" localSheetId="0">Presentation!$B$17</definedName>
  </definedNames>
  <calcPr calcId="152511"/>
</workbook>
</file>

<file path=xl/calcChain.xml><?xml version="1.0" encoding="utf-8"?>
<calcChain xmlns="http://schemas.openxmlformats.org/spreadsheetml/2006/main">
  <c r="D47" i="5" l="1"/>
  <c r="I43" i="5"/>
  <c r="I37" i="5"/>
  <c r="I40" i="5"/>
  <c r="I26" i="5"/>
  <c r="I9" i="5"/>
  <c r="N39" i="4"/>
  <c r="M39" i="4"/>
  <c r="M22" i="4"/>
  <c r="N22" i="4"/>
  <c r="F20" i="16"/>
  <c r="F13" i="16"/>
  <c r="M37" i="4" l="1"/>
  <c r="M34" i="4"/>
  <c r="M33" i="4"/>
  <c r="M32" i="4"/>
  <c r="M30" i="4"/>
  <c r="M29" i="4"/>
  <c r="M28" i="4"/>
  <c r="M25" i="4"/>
  <c r="M24" i="4"/>
  <c r="M23" i="4"/>
  <c r="M21" i="4"/>
  <c r="M20" i="4"/>
  <c r="M17" i="4"/>
  <c r="N16" i="4"/>
  <c r="M16" i="4"/>
  <c r="I42" i="5" l="1"/>
  <c r="I41" i="5"/>
  <c r="H40" i="5"/>
  <c r="G40" i="5"/>
  <c r="F40" i="5"/>
  <c r="E40" i="5"/>
  <c r="D40" i="5"/>
  <c r="I39" i="5"/>
  <c r="I38" i="5"/>
  <c r="H37" i="5"/>
  <c r="G37" i="5"/>
  <c r="F37" i="5"/>
  <c r="E37" i="5"/>
  <c r="D37" i="5"/>
  <c r="I36" i="5"/>
  <c r="I35" i="5"/>
  <c r="I34" i="5"/>
  <c r="I33" i="5"/>
  <c r="I32" i="5"/>
  <c r="I31" i="5"/>
  <c r="I30" i="5"/>
  <c r="I29" i="5"/>
  <c r="I28" i="5"/>
  <c r="I27" i="5"/>
  <c r="H26" i="5"/>
  <c r="G26" i="5"/>
  <c r="F26" i="5"/>
  <c r="E26" i="5"/>
  <c r="D26" i="5"/>
  <c r="I25" i="5"/>
  <c r="I24" i="5"/>
  <c r="I23" i="5"/>
  <c r="I22" i="5"/>
  <c r="I21" i="5"/>
  <c r="I20" i="5"/>
  <c r="I19" i="5"/>
  <c r="I18" i="5"/>
  <c r="I17" i="5"/>
  <c r="I16" i="5"/>
  <c r="I15" i="5"/>
  <c r="I14" i="5"/>
  <c r="I13" i="5"/>
  <c r="I12" i="5"/>
  <c r="I11" i="5"/>
  <c r="I10" i="5"/>
  <c r="H9" i="5"/>
  <c r="G9" i="5"/>
  <c r="F9" i="5"/>
  <c r="E9" i="5"/>
  <c r="D9" i="5"/>
  <c r="F12" i="16"/>
  <c r="F43" i="5" l="1"/>
  <c r="E43" i="5"/>
  <c r="G43" i="5"/>
  <c r="D43" i="5"/>
  <c r="H43" i="5"/>
  <c r="F10" i="16"/>
  <c r="I24" i="16"/>
  <c r="B24" i="16"/>
  <c r="B12" i="16"/>
  <c r="C14" i="14"/>
  <c r="C9" i="14"/>
  <c r="C8" i="14"/>
  <c r="L12" i="4"/>
  <c r="K12" i="4"/>
  <c r="J12" i="4"/>
  <c r="I12" i="4"/>
  <c r="H12" i="4"/>
  <c r="G12" i="4"/>
  <c r="F12" i="4"/>
  <c r="E12" i="4"/>
  <c r="D12" i="4"/>
  <c r="N12" i="4" s="1"/>
  <c r="C12" i="4"/>
  <c r="D35" i="4"/>
  <c r="E35" i="4"/>
  <c r="F35" i="4"/>
  <c r="G35" i="4"/>
  <c r="H35" i="4"/>
  <c r="I35" i="4"/>
  <c r="J35" i="4"/>
  <c r="K35" i="4"/>
  <c r="L35" i="4"/>
  <c r="C35" i="4"/>
  <c r="D27" i="4"/>
  <c r="E27" i="4"/>
  <c r="E26" i="4" s="1"/>
  <c r="F27" i="4"/>
  <c r="G27" i="4"/>
  <c r="H27" i="4"/>
  <c r="I27" i="4"/>
  <c r="I26" i="4" s="1"/>
  <c r="I18" i="4" s="1"/>
  <c r="I38" i="4" s="1"/>
  <c r="I39" i="4" s="1"/>
  <c r="J27" i="4"/>
  <c r="K27" i="4"/>
  <c r="L27" i="4"/>
  <c r="C27" i="4"/>
  <c r="C26" i="4" s="1"/>
  <c r="C18" i="4" s="1"/>
  <c r="D31" i="4"/>
  <c r="E31" i="4"/>
  <c r="F31" i="4"/>
  <c r="G31" i="4"/>
  <c r="G26" i="4" s="1"/>
  <c r="H31" i="4"/>
  <c r="I31" i="4"/>
  <c r="J31" i="4"/>
  <c r="J26" i="4" s="1"/>
  <c r="J18" i="4" s="1"/>
  <c r="J38" i="4" s="1"/>
  <c r="K31" i="4"/>
  <c r="L31" i="4"/>
  <c r="C31" i="4"/>
  <c r="D19" i="4"/>
  <c r="E19" i="4"/>
  <c r="F19" i="4"/>
  <c r="G19" i="4"/>
  <c r="H19" i="4"/>
  <c r="I19" i="4"/>
  <c r="J19" i="4"/>
  <c r="K19" i="4"/>
  <c r="L19" i="4"/>
  <c r="C19" i="4"/>
  <c r="N13" i="4"/>
  <c r="N14" i="4"/>
  <c r="N15" i="4"/>
  <c r="N20" i="4"/>
  <c r="N21" i="4"/>
  <c r="N23" i="4"/>
  <c r="N24" i="4"/>
  <c r="N25" i="4"/>
  <c r="N28" i="4"/>
  <c r="N29" i="4"/>
  <c r="N30" i="4"/>
  <c r="N32" i="4"/>
  <c r="N33" i="4"/>
  <c r="N34" i="4"/>
  <c r="N37" i="4"/>
  <c r="M13" i="4"/>
  <c r="M14" i="4"/>
  <c r="M15" i="4"/>
  <c r="C13" i="7"/>
  <c r="C12" i="7"/>
  <c r="E12" i="7"/>
  <c r="C20" i="7"/>
  <c r="D13" i="7"/>
  <c r="D12" i="7"/>
  <c r="D20" i="7"/>
  <c r="E13" i="7"/>
  <c r="E14" i="7"/>
  <c r="E15" i="7"/>
  <c r="E16" i="7"/>
  <c r="E17" i="7"/>
  <c r="E18" i="7"/>
  <c r="E19" i="7"/>
  <c r="E21" i="7"/>
  <c r="E22" i="7"/>
  <c r="E23" i="7"/>
  <c r="E24" i="7"/>
  <c r="E25" i="7"/>
  <c r="E26" i="7"/>
  <c r="E27" i="7"/>
  <c r="E20" i="7"/>
  <c r="N35" i="4"/>
  <c r="F26" i="4"/>
  <c r="F18" i="4" s="1"/>
  <c r="F38" i="4" s="1"/>
  <c r="J40" i="5" l="1"/>
  <c r="J37" i="5"/>
  <c r="J26" i="5"/>
  <c r="J9" i="5"/>
  <c r="N19" i="4"/>
  <c r="M31" i="4"/>
  <c r="K26" i="4"/>
  <c r="M26" i="4" s="1"/>
  <c r="C38" i="4"/>
  <c r="H26" i="4"/>
  <c r="H18" i="4" s="1"/>
  <c r="H38" i="4" s="1"/>
  <c r="L26" i="4"/>
  <c r="L18" i="4" s="1"/>
  <c r="L38" i="4" s="1"/>
  <c r="N31" i="4"/>
  <c r="M35" i="4"/>
  <c r="M12" i="4"/>
  <c r="K18" i="4"/>
  <c r="K38" i="4" s="1"/>
  <c r="K39" i="4" s="1"/>
  <c r="G18" i="4"/>
  <c r="G38" i="4" s="1"/>
  <c r="M27" i="4"/>
  <c r="E18" i="4"/>
  <c r="E38" i="4" s="1"/>
  <c r="E39" i="4" s="1"/>
  <c r="N27" i="4"/>
  <c r="M19" i="4"/>
  <c r="D26" i="4"/>
  <c r="I12" i="16"/>
  <c r="J43" i="5" l="1"/>
  <c r="G39" i="4"/>
  <c r="M38" i="4"/>
  <c r="M18" i="4"/>
  <c r="D18" i="4"/>
  <c r="N26" i="4"/>
  <c r="F29" i="16"/>
  <c r="J5" i="16"/>
  <c r="J6" i="16" s="1"/>
  <c r="G23" i="16" l="1"/>
  <c r="G12" i="16"/>
  <c r="G10" i="16"/>
  <c r="D38" i="4"/>
  <c r="N18" i="4"/>
  <c r="N38" i="4" l="1"/>
  <c r="C39" i="4"/>
</calcChain>
</file>

<file path=xl/sharedStrings.xml><?xml version="1.0" encoding="utf-8"?>
<sst xmlns="http://schemas.openxmlformats.org/spreadsheetml/2006/main" count="276" uniqueCount="184">
  <si>
    <t xml:space="preserve">     -</t>
  </si>
  <si>
    <t>Total</t>
  </si>
  <si>
    <t>CORFO</t>
  </si>
  <si>
    <t>FONDAP</t>
  </si>
  <si>
    <t>TOTAL</t>
  </si>
  <si>
    <t>FONDECYT</t>
  </si>
  <si>
    <t>FONDEF</t>
  </si>
  <si>
    <t>CORFO - INNOVA</t>
  </si>
  <si>
    <t>Abbreviated Name or Acronym</t>
  </si>
  <si>
    <t>SOURCES OF FINANCING</t>
  </si>
  <si>
    <t>In-cash</t>
  </si>
  <si>
    <t>In-kind</t>
  </si>
  <si>
    <t>Regional Centers</t>
  </si>
  <si>
    <t>Millennium Institutes</t>
  </si>
  <si>
    <t>INTERNATIONAL COOPERATION</t>
  </si>
  <si>
    <t>Corporations</t>
  </si>
  <si>
    <t>Non-profit Org.</t>
  </si>
  <si>
    <t>Year 1</t>
  </si>
  <si>
    <t>Year 2</t>
  </si>
  <si>
    <t>Year 3</t>
  </si>
  <si>
    <t>Year 4</t>
  </si>
  <si>
    <t>Year 5</t>
  </si>
  <si>
    <t>ITEM</t>
  </si>
  <si>
    <t>STAFF SUBTOTAL</t>
  </si>
  <si>
    <t>DIRECTOR</t>
  </si>
  <si>
    <t>PRINCIPAL RESEARCHERS</t>
  </si>
  <si>
    <t>OTHER RESEARCHERS</t>
  </si>
  <si>
    <t>MANAGER OF THE CENTER</t>
  </si>
  <si>
    <t>TECHNICIANS</t>
  </si>
  <si>
    <t>GOODS, SUPPLIES AND RELATED SERVICES</t>
  </si>
  <si>
    <t>TOTAL EXPENSES</t>
  </si>
  <si>
    <t>Percentage</t>
  </si>
  <si>
    <t>INVESTMENTS</t>
  </si>
  <si>
    <t>(2) Infrastructure Subtotal</t>
  </si>
  <si>
    <t>TOTAL INVESTMENTS (1+2)</t>
  </si>
  <si>
    <t>Other Sources</t>
  </si>
  <si>
    <t>Name of the Center</t>
  </si>
  <si>
    <t xml:space="preserve"> Name of the institution </t>
  </si>
  <si>
    <t>(3.1) National Sources</t>
  </si>
  <si>
    <t>(3.2) International Sources</t>
  </si>
  <si>
    <t>Name of the entity</t>
  </si>
  <si>
    <t>TOTAL FINANCING (1+2+3+4)</t>
  </si>
  <si>
    <t>COUNTERPART FUNDING(2+3+4)</t>
  </si>
  <si>
    <t xml:space="preserve">Significant and Stable Public Funding: </t>
  </si>
  <si>
    <t>Program/Contests</t>
  </si>
  <si>
    <t>Principal Researcher / Director</t>
  </si>
  <si>
    <t>Amount Granted</t>
  </si>
  <si>
    <t>Duration</t>
  </si>
  <si>
    <t>Start</t>
  </si>
  <si>
    <t>month/yr</t>
  </si>
  <si>
    <t>Finish</t>
  </si>
  <si>
    <t>ICM - Millennium Institutes</t>
  </si>
  <si>
    <t>Counterpart Funding:</t>
  </si>
  <si>
    <t>Name of the Contest</t>
  </si>
  <si>
    <t xml:space="preserve">MAIN FUNDING (1) Main and stable public funding </t>
  </si>
  <si>
    <t xml:space="preserve">TOTAL </t>
  </si>
  <si>
    <t> Name of the funding institution</t>
  </si>
  <si>
    <t>Lesser Public Competition Funds:</t>
  </si>
  <si>
    <t xml:space="preserve">(2) Lesser Public Competition Funds </t>
  </si>
  <si>
    <t>Technological Centers</t>
  </si>
  <si>
    <t>ANID</t>
  </si>
  <si>
    <t>ANID - FONDAP</t>
  </si>
  <si>
    <t>CORFO-Tech. Centers</t>
  </si>
  <si>
    <t>ANID - Regional Centers</t>
  </si>
  <si>
    <t>Director</t>
  </si>
  <si>
    <t>Category</t>
  </si>
  <si>
    <t>Deputy director</t>
  </si>
  <si>
    <t>Manager</t>
  </si>
  <si>
    <t>Name</t>
  </si>
  <si>
    <t>ID number</t>
  </si>
  <si>
    <t>Weekly commitment</t>
  </si>
  <si>
    <t>Main researcher (insert as many lines needed)</t>
  </si>
  <si>
    <t>Function in the Center (brief description of activities)</t>
  </si>
  <si>
    <t>Other researchers (insert as many lines needed)</t>
  </si>
  <si>
    <t>Postdocs(insert as many lines needed)</t>
  </si>
  <si>
    <t>Administrative staff (insert as many lines needed)</t>
  </si>
  <si>
    <t>Associated researcher (insert as many lines needed)</t>
  </si>
  <si>
    <t>Non-graduate student (insert as many lines needed)</t>
  </si>
  <si>
    <t>Technician (insert as many lines needed)</t>
  </si>
  <si>
    <t>Research Assistant (insert as many lines needed)</t>
  </si>
  <si>
    <t>Salary (mark with an X)</t>
  </si>
  <si>
    <t>Incentive (mark with an X)</t>
  </si>
  <si>
    <t>Category of expenses</t>
  </si>
  <si>
    <t>Justification</t>
  </si>
  <si>
    <t>Per diems</t>
  </si>
  <si>
    <t>Requested to ANID</t>
  </si>
  <si>
    <t>Amount Requested to ANID</t>
  </si>
  <si>
    <t>Justification of the equipment/infrastructure</t>
  </si>
  <si>
    <t>Tickets</t>
  </si>
  <si>
    <t>Total Amount requested (USD)</t>
  </si>
  <si>
    <t>Type of expense (general services, clerk hours, others)</t>
  </si>
  <si>
    <t>HIRING OF STUDIES AND CONSULTANCIES</t>
  </si>
  <si>
    <t>ORGANIZATION OF SEMINARS AND WORKSHOPS</t>
  </si>
  <si>
    <t xml:space="preserve">TECHNOLOGY AND KNOWLEDGE TRANSFER </t>
  </si>
  <si>
    <t>OPERATIONAL EXPENSES SUBTOTAL</t>
  </si>
  <si>
    <t>PROFESIONAL/TECHNICAL TRAINING (Not scientific)</t>
  </si>
  <si>
    <t>INSURANCES AND MEDICAL EXAMS</t>
  </si>
  <si>
    <t>NATIONAL &amp;INTERNATIONAL TRAVEL EXPENSES</t>
  </si>
  <si>
    <t>EQUIPMENT OPERATION, MAINTENANCE AND REPAIR</t>
  </si>
  <si>
    <t>EXTRAMURAL DISSEMINATION AND OUTREACH</t>
  </si>
  <si>
    <t>CONSTITUTION OF THE CENTER AS A LEGAL PERSON</t>
  </si>
  <si>
    <t>EQUIPMENT</t>
  </si>
  <si>
    <t>INFRASTRUCTURE</t>
  </si>
  <si>
    <t>ADMINISTRATIVE STAFF</t>
  </si>
  <si>
    <t>OTHER ADMINISTRATIVE EXPENSES</t>
  </si>
  <si>
    <t>DEPUTY DIRECTOR</t>
  </si>
  <si>
    <t>ASSOCIATED RESEARCHERS</t>
  </si>
  <si>
    <t>CENTER´S RESEARCHER</t>
  </si>
  <si>
    <t xml:space="preserve">PROFESSIONAL SUPPORT STAFF </t>
  </si>
  <si>
    <t>POSTDOCS</t>
  </si>
  <si>
    <t>Ph.D STUDENTS</t>
  </si>
  <si>
    <t>MSc STUDENTS</t>
  </si>
  <si>
    <t>UNDERGRADUATE STUDENTS</t>
  </si>
  <si>
    <t>RESEARCH ASSISTANTS</t>
  </si>
  <si>
    <t>Center´s researcher (insert as many lines needed)</t>
  </si>
  <si>
    <t>Professional support staff (insert as many lines needed)</t>
  </si>
  <si>
    <t>Highly qualified Professional positions (see description and insert position names)*</t>
  </si>
  <si>
    <t xml:space="preserve"> * examples in contest guidelines: Finances,Outreach, Project coordinator, Technology Transfer, etc.</t>
  </si>
  <si>
    <t xml:space="preserve">(1) Equipment Subtotal </t>
  </si>
  <si>
    <t>National:</t>
  </si>
  <si>
    <t>International:</t>
  </si>
  <si>
    <t>INVESTMENT SUBTOTAL*</t>
  </si>
  <si>
    <t>HIGHLY-QUALIFIED PROFESSIONAL POSITIONS1</t>
  </si>
  <si>
    <t xml:space="preserve"> </t>
  </si>
  <si>
    <t>Total Basal</t>
  </si>
  <si>
    <t>Basal Funds</t>
  </si>
  <si>
    <t>Counterpart Funds</t>
  </si>
  <si>
    <t>In kind Funds</t>
  </si>
  <si>
    <t>International sources</t>
  </si>
  <si>
    <t>In cash Funds</t>
  </si>
  <si>
    <t>Significant, stable and equivalent grants (Public sources)</t>
  </si>
  <si>
    <t>Regional governmental sources</t>
  </si>
  <si>
    <t>Table IV. Details of the Use of Basal Funds Requested to ANID</t>
  </si>
  <si>
    <t>Table I.-Synthesis of the Operational Budget of the Center</t>
  </si>
  <si>
    <t xml:space="preserve">Table II.- Sources of Total Operational Financing Projected for the Next 5 Years of the Development Plan </t>
  </si>
  <si>
    <t>Table V.- Justification of Staff that will be paid by Basal funding requested for the Development Plan/Continuity Plan</t>
  </si>
  <si>
    <t>Table VI.- Details of the requested funds and Other Sources for Capital Investment Financing</t>
  </si>
  <si>
    <t>Table VII.- Justification of Investment that will be paid by Basal funding requested for the Development Plan/Continuity Plan</t>
  </si>
  <si>
    <t>Table VIII.- Justification of Travel expenses that will be paid by Basal funding requested for the Development Plan/Continuity Plan</t>
  </si>
  <si>
    <t>Other, insert rows *</t>
  </si>
  <si>
    <t>Other, insert rows*</t>
  </si>
  <si>
    <t>Role in the Center*</t>
  </si>
  <si>
    <t>Amount granted</t>
  </si>
  <si>
    <t>In kind</t>
  </si>
  <si>
    <t>In cash</t>
  </si>
  <si>
    <t xml:space="preserve">Ph.D. student (insert as many lines needed, identified those students you can, otherwise put NN) </t>
  </si>
  <si>
    <t xml:space="preserve">Master´s Student (insert as many lines needed, identified those students you can, otherwise put NN) </t>
  </si>
  <si>
    <t>(Equipment description)</t>
  </si>
  <si>
    <t>(Infrastructure description)</t>
  </si>
  <si>
    <t xml:space="preserve">Basic calculations </t>
  </si>
  <si>
    <t>Table IX.- Justification of Administrative expenses that will be paid by Basal funding requested for the Development Plan/Continuity Plan</t>
  </si>
  <si>
    <t>ADMINISTRATION EXPENSES SUBTOTAL**</t>
  </si>
  <si>
    <t>Sponsoring Institutions funding:</t>
  </si>
  <si>
    <t>Name of the Institution</t>
  </si>
  <si>
    <t>Basal funding (this contest)</t>
  </si>
  <si>
    <t>A</t>
  </si>
  <si>
    <t>CATEGORY</t>
  </si>
  <si>
    <t>B</t>
  </si>
  <si>
    <t>C</t>
  </si>
  <si>
    <t>D</t>
  </si>
  <si>
    <t>Gross Monthly Fees  (USD)</t>
  </si>
  <si>
    <t>Millennium Nucleus</t>
  </si>
  <si>
    <t xml:space="preserve">* Remember to change the calculation formula </t>
  </si>
  <si>
    <t>** Verify that the amount of ADMINISTRATION EXPENSES SUBTOTAL (item D) does not exceed 20% of the resulting amount between TOTAL EXPENSES discounting the amount of the STAFF SUBTOTAL (item A).</t>
  </si>
  <si>
    <t>Administration Expenses Subtotal (D) / (Total Expenses - Staff Subtotal (A))</t>
  </si>
  <si>
    <t>Competitive lesser funds from public sources</t>
  </si>
  <si>
    <t>TOTAL OPERATIONAL FUNDS OF THE CENTER</t>
  </si>
  <si>
    <t>National funds from companies, investors, donations, funds delivered by reason of contracts / services by external</t>
  </si>
  <si>
    <t>Notes</t>
  </si>
  <si>
    <t>(3) National or international funds from for-profit and non-profit organizations (3.1 + 3.2); from private parties or entities that provide funds for contracts, services, etc.</t>
  </si>
  <si>
    <r>
      <rPr>
        <b/>
        <sz val="10"/>
        <rFont val="Arial"/>
        <family val="2"/>
      </rPr>
      <t>Table.III.- Public Funding</t>
    </r>
    <r>
      <rPr>
        <sz val="10"/>
        <rFont val="Arial"/>
        <family val="2"/>
      </rPr>
      <t xml:space="preserve">                                                                                                  Provide a list that details all the funds considered, the significant and stable public sources, the smaller funds from ANID's own contests and other public agencies that allocate resources to projects and the Contributions of the Sponsoring Entity or entities (whether they are public or private) from public origin.</t>
    </r>
  </si>
  <si>
    <t>Principal Funding (without considering the funds from this contest):</t>
  </si>
  <si>
    <t>US$</t>
  </si>
  <si>
    <r>
      <t>Contributions from Sponsoring Entity(ies) or Center</t>
    </r>
    <r>
      <rPr>
        <vertAlign val="superscript"/>
        <sz val="11"/>
        <rFont val="Arial"/>
        <family val="2"/>
      </rPr>
      <t>1</t>
    </r>
  </si>
  <si>
    <r>
      <t>National funds from the productive sector</t>
    </r>
    <r>
      <rPr>
        <vertAlign val="superscript"/>
        <sz val="11"/>
        <rFont val="Arial"/>
        <family val="2"/>
      </rPr>
      <t>2</t>
    </r>
  </si>
  <si>
    <t>(4) Contributions from the Sponsoring Entity(ies) (max. 5%)**</t>
  </si>
  <si>
    <t>** Remember that the Contribution of the Sponsoring Entity(ies) or the Center, both in cash and in kind, may not exceed 5% of the Operational Financing of the Center (without counting the amount requested for Investment (subitem C) stated in Table IV).</t>
  </si>
  <si>
    <t>* Total for the five-year period cannot be more than approximately US$ 704,000</t>
  </si>
  <si>
    <t>The contributions of the Sponsoring Entity(ies) or the Center, both in kind and in cash, cannot exceed 5% of the total operational budget (excluding investment financing).</t>
  </si>
  <si>
    <t>US dollars (nominal)</t>
  </si>
  <si>
    <t>US dollars</t>
  </si>
  <si>
    <t>Total amount ($US) required from ANID</t>
  </si>
  <si>
    <t xml:space="preserve">(in US dollars) </t>
  </si>
  <si>
    <t>The amounts must be nominal and expressed in US dollars (US$ 1= CH$ 710,64.)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</si>
</sst>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_-;\-* #,##0_-;_-* &quot;-&quot;??_-;_-@_-"/>
    <numFmt numFmtId="165" formatCode="0.0%"/>
  </numFmts>
  <fonts count="38" x14ac:knownFonts="1">
    <font>
      <sz val="10"/>
      <name val="Arial"/>
    </font>
    <font>
      <sz val="10"/>
      <name val="Arial"/>
      <family val="2"/>
    </font>
    <font>
      <b/>
      <sz val="9"/>
      <name val="Arial"/>
      <family val="2"/>
    </font>
    <font>
      <sz val="8"/>
      <name val="Arial"/>
      <family val="2"/>
    </font>
    <font>
      <b/>
      <sz val="8"/>
      <name val="Arial"/>
      <family val="2"/>
    </font>
    <font>
      <sz val="9"/>
      <name val="Arial"/>
      <family val="2"/>
    </font>
    <font>
      <sz val="9"/>
      <color indexed="10"/>
      <name val="Arial"/>
      <family val="2"/>
    </font>
    <font>
      <b/>
      <i/>
      <sz val="9"/>
      <name val="Arial"/>
      <family val="2"/>
    </font>
    <font>
      <i/>
      <sz val="9"/>
      <name val="Arial"/>
      <family val="2"/>
    </font>
    <font>
      <sz val="8"/>
      <name val="Arial"/>
      <family val="2"/>
    </font>
    <font>
      <u/>
      <sz val="10"/>
      <color indexed="12"/>
      <name val="Arial"/>
      <family val="2"/>
    </font>
    <font>
      <b/>
      <sz val="10"/>
      <name val="Arial"/>
      <family val="2"/>
    </font>
    <font>
      <sz val="10"/>
      <name val="Arial"/>
      <family val="2"/>
    </font>
    <font>
      <b/>
      <sz val="10"/>
      <name val="Verdana"/>
      <family val="2"/>
    </font>
    <font>
      <sz val="2"/>
      <name val="Arial"/>
      <family val="2"/>
    </font>
    <font>
      <b/>
      <sz val="9"/>
      <name val="Verdana"/>
      <family val="2"/>
    </font>
    <font>
      <sz val="1"/>
      <name val="Arial"/>
      <family val="2"/>
    </font>
    <font>
      <i/>
      <sz val="10"/>
      <name val="Arial"/>
      <family val="2"/>
    </font>
    <font>
      <vertAlign val="superscript"/>
      <sz val="10"/>
      <name val="Verdana"/>
      <family val="2"/>
    </font>
    <font>
      <sz val="9"/>
      <name val="Arial"/>
      <family val="2"/>
    </font>
    <font>
      <b/>
      <sz val="12"/>
      <name val="Arial"/>
      <family val="2"/>
    </font>
    <font>
      <b/>
      <sz val="10"/>
      <name val="Verdana"/>
      <family val="2"/>
    </font>
    <font>
      <sz val="10"/>
      <name val="Arial"/>
      <family val="2"/>
    </font>
    <font>
      <b/>
      <sz val="8"/>
      <name val="Verdana"/>
      <family val="2"/>
    </font>
    <font>
      <sz val="10"/>
      <name val="Verdana"/>
      <family val="2"/>
    </font>
    <font>
      <sz val="12"/>
      <name val="Arial"/>
      <family val="2"/>
    </font>
    <font>
      <sz val="10"/>
      <color theme="0"/>
      <name val="Arial"/>
      <family val="2"/>
    </font>
    <font>
      <b/>
      <i/>
      <sz val="12"/>
      <name val="Arial"/>
      <family val="2"/>
    </font>
    <font>
      <b/>
      <i/>
      <sz val="12"/>
      <color theme="0"/>
      <name val="Arial"/>
      <family val="2"/>
    </font>
    <font>
      <b/>
      <i/>
      <sz val="10"/>
      <name val="Arial"/>
      <family val="2"/>
    </font>
    <font>
      <sz val="14"/>
      <name val="Arial"/>
      <family val="2"/>
    </font>
    <font>
      <sz val="11"/>
      <name val="Arial"/>
      <family val="2"/>
    </font>
    <font>
      <b/>
      <sz val="14"/>
      <name val="Arial"/>
      <family val="2"/>
    </font>
    <font>
      <b/>
      <i/>
      <sz val="16"/>
      <name val="Arial"/>
      <family val="2"/>
    </font>
    <font>
      <sz val="10"/>
      <color indexed="8"/>
      <name val="Calibri"/>
      <family val="2"/>
      <scheme val="minor"/>
    </font>
    <font>
      <sz val="10"/>
      <name val="Calibri"/>
      <family val="2"/>
      <scheme val="minor"/>
    </font>
    <font>
      <sz val="11"/>
      <name val="Calibri"/>
      <family val="2"/>
    </font>
    <font>
      <vertAlign val="superscript"/>
      <sz val="11"/>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9" fontId="22" fillId="0" borderId="0" applyFont="0" applyFill="0" applyBorder="0" applyAlignment="0" applyProtection="0"/>
    <xf numFmtId="0" fontId="1" fillId="0" borderId="0"/>
  </cellStyleXfs>
  <cellXfs count="317">
    <xf numFmtId="0" fontId="0" fillId="0" borderId="0" xfId="0"/>
    <xf numFmtId="0" fontId="0" fillId="0" borderId="0" xfId="0" applyAlignment="1">
      <alignment horizontal="center"/>
    </xf>
    <xf numFmtId="0" fontId="0" fillId="0" borderId="0" xfId="0" applyFill="1"/>
    <xf numFmtId="0" fontId="13" fillId="0" borderId="0" xfId="0" applyFont="1"/>
    <xf numFmtId="0" fontId="14" fillId="0" borderId="0" xfId="0" applyFont="1"/>
    <xf numFmtId="0" fontId="0" fillId="0" borderId="0" xfId="0" applyAlignment="1">
      <alignment horizontal="left" vertical="center"/>
    </xf>
    <xf numFmtId="164"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6" fillId="0" borderId="0" xfId="0" applyFont="1"/>
    <xf numFmtId="0" fontId="12" fillId="0" borderId="1" xfId="0" applyFont="1" applyBorder="1" applyAlignment="1">
      <alignment horizontal="justify" vertical="top" wrapText="1"/>
    </xf>
    <xf numFmtId="0" fontId="5" fillId="2" borderId="2" xfId="0" applyFont="1" applyFill="1" applyBorder="1" applyAlignment="1">
      <alignment horizontal="left" vertical="top" wrapText="1"/>
    </xf>
    <xf numFmtId="0" fontId="6"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2" xfId="0" applyFont="1" applyFill="1" applyBorder="1" applyAlignment="1">
      <alignment horizontal="left" wrapText="1"/>
    </xf>
    <xf numFmtId="0" fontId="13" fillId="0" borderId="0" xfId="0" applyFont="1" applyAlignment="1">
      <alignment horizontal="left"/>
    </xf>
    <xf numFmtId="0" fontId="10" fillId="0" borderId="0" xfId="1" applyAlignment="1" applyProtection="1">
      <alignment horizontal="justify"/>
    </xf>
    <xf numFmtId="0" fontId="2" fillId="3" borderId="1" xfId="0" applyFont="1" applyFill="1" applyBorder="1" applyAlignment="1">
      <alignment horizontal="left" vertical="center"/>
    </xf>
    <xf numFmtId="0" fontId="17" fillId="3" borderId="1" xfId="0" applyFont="1" applyFill="1" applyBorder="1" applyAlignment="1">
      <alignment horizontal="justify" vertical="top" wrapText="1"/>
    </xf>
    <xf numFmtId="0" fontId="11" fillId="0" borderId="1" xfId="0" applyFont="1" applyBorder="1" applyAlignment="1">
      <alignment horizontal="center" wrapText="1"/>
    </xf>
    <xf numFmtId="0" fontId="11" fillId="3" borderId="1" xfId="0" applyFont="1" applyFill="1" applyBorder="1" applyAlignment="1">
      <alignment horizontal="justify" vertical="top" wrapText="1"/>
    </xf>
    <xf numFmtId="164" fontId="11" fillId="3" borderId="1" xfId="2" applyNumberFormat="1" applyFont="1" applyFill="1" applyBorder="1" applyAlignment="1">
      <alignment horizontal="right" vertical="top" wrapText="1"/>
    </xf>
    <xf numFmtId="164" fontId="17" fillId="3" borderId="1" xfId="2" applyNumberFormat="1" applyFont="1" applyFill="1" applyBorder="1" applyAlignment="1">
      <alignment horizontal="right" vertical="top" wrapText="1"/>
    </xf>
    <xf numFmtId="164" fontId="12" fillId="0" borderId="1" xfId="2" applyNumberFormat="1" applyFont="1" applyBorder="1" applyAlignment="1">
      <alignment horizontal="right" vertical="top" wrapText="1"/>
    </xf>
    <xf numFmtId="164" fontId="3" fillId="0" borderId="5" xfId="2" applyNumberFormat="1" applyFont="1" applyBorder="1" applyAlignment="1">
      <alignment horizontal="left"/>
    </xf>
    <xf numFmtId="164" fontId="3" fillId="0" borderId="1" xfId="2" applyNumberFormat="1" applyFont="1" applyBorder="1" applyAlignment="1">
      <alignment horizontal="left"/>
    </xf>
    <xf numFmtId="164" fontId="3" fillId="0" borderId="6" xfId="2" applyNumberFormat="1" applyFont="1" applyBorder="1" applyAlignment="1">
      <alignment horizontal="left"/>
    </xf>
    <xf numFmtId="164" fontId="4" fillId="3" borderId="5" xfId="2" applyNumberFormat="1" applyFont="1" applyFill="1" applyBorder="1" applyAlignment="1">
      <alignment horizontal="left"/>
    </xf>
    <xf numFmtId="164" fontId="3" fillId="0" borderId="7" xfId="2" applyNumberFormat="1" applyFont="1" applyBorder="1" applyAlignment="1">
      <alignment horizontal="left"/>
    </xf>
    <xf numFmtId="164" fontId="3" fillId="0" borderId="8" xfId="2" applyNumberFormat="1" applyFont="1" applyBorder="1" applyAlignment="1">
      <alignment horizontal="left"/>
    </xf>
    <xf numFmtId="164" fontId="3" fillId="0" borderId="9" xfId="2" applyNumberFormat="1" applyFont="1" applyBorder="1" applyAlignment="1">
      <alignment horizontal="left"/>
    </xf>
    <xf numFmtId="164" fontId="3" fillId="4" borderId="10" xfId="2" applyNumberFormat="1" applyFont="1" applyFill="1" applyBorder="1" applyAlignment="1">
      <alignment horizontal="left"/>
    </xf>
    <xf numFmtId="164" fontId="3" fillId="3" borderId="5" xfId="2" applyNumberFormat="1" applyFont="1" applyFill="1" applyBorder="1" applyAlignment="1">
      <alignment horizontal="left"/>
    </xf>
    <xf numFmtId="0" fontId="2" fillId="0" borderId="0" xfId="0" applyFont="1" applyFill="1" applyBorder="1" applyAlignment="1">
      <alignment wrapText="1"/>
    </xf>
    <xf numFmtId="9" fontId="11" fillId="0" borderId="0" xfId="3" applyFont="1" applyFill="1" applyBorder="1"/>
    <xf numFmtId="0" fontId="5" fillId="2" borderId="3" xfId="0" applyFont="1" applyFill="1" applyBorder="1" applyAlignment="1">
      <alignment horizontal="left" vertical="center" wrapText="1"/>
    </xf>
    <xf numFmtId="0" fontId="2" fillId="0" borderId="1" xfId="0" applyFont="1" applyBorder="1" applyAlignment="1">
      <alignment horizontal="center" vertical="center" wrapText="1"/>
    </xf>
    <xf numFmtId="165" fontId="2" fillId="3" borderId="1" xfId="3" applyNumberFormat="1" applyFont="1" applyFill="1" applyBorder="1" applyAlignment="1">
      <alignment horizontal="center" vertical="center" wrapText="1"/>
    </xf>
    <xf numFmtId="0" fontId="5" fillId="2" borderId="1" xfId="0" applyFont="1" applyFill="1" applyBorder="1" applyAlignment="1">
      <alignment horizontal="left" vertical="center" indent="1"/>
    </xf>
    <xf numFmtId="0" fontId="5" fillId="2" borderId="1" xfId="0" applyFont="1" applyFill="1" applyBorder="1" applyAlignment="1">
      <alignment horizontal="center" vertical="center"/>
    </xf>
    <xf numFmtId="165" fontId="2" fillId="2" borderId="1" xfId="3" applyNumberFormat="1" applyFont="1" applyFill="1" applyBorder="1" applyAlignment="1">
      <alignment horizontal="center" vertical="center" wrapText="1"/>
    </xf>
    <xf numFmtId="164" fontId="4" fillId="4" borderId="5" xfId="2" applyNumberFormat="1" applyFont="1" applyFill="1" applyBorder="1" applyAlignment="1">
      <alignment horizontal="left"/>
    </xf>
    <xf numFmtId="164" fontId="4" fillId="4" borderId="2" xfId="2" applyNumberFormat="1" applyFont="1" applyFill="1" applyBorder="1" applyAlignment="1">
      <alignment horizontal="left"/>
    </xf>
    <xf numFmtId="164" fontId="4" fillId="4" borderId="3" xfId="2" applyNumberFormat="1" applyFont="1" applyFill="1" applyBorder="1" applyAlignment="1">
      <alignment horizontal="left"/>
    </xf>
    <xf numFmtId="0" fontId="0" fillId="0" borderId="0" xfId="0" applyBorder="1"/>
    <xf numFmtId="0" fontId="5" fillId="0" borderId="0" xfId="0" applyFont="1" applyFill="1" applyBorder="1" applyAlignment="1">
      <alignment horizontal="left"/>
    </xf>
    <xf numFmtId="0" fontId="5" fillId="0" borderId="1" xfId="0" applyFont="1" applyFill="1" applyBorder="1" applyAlignment="1">
      <alignment horizontal="left"/>
    </xf>
    <xf numFmtId="0" fontId="2" fillId="0" borderId="12" xfId="0" applyFont="1" applyBorder="1" applyAlignment="1">
      <alignment horizontal="center" vertical="top" wrapText="1"/>
    </xf>
    <xf numFmtId="0" fontId="15" fillId="0" borderId="1" xfId="0" applyFont="1" applyBorder="1" applyAlignment="1">
      <alignment horizontal="center"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5" fillId="2" borderId="2" xfId="0" applyFont="1" applyFill="1" applyBorder="1" applyAlignment="1">
      <alignment horizontal="left" vertical="center" wrapText="1"/>
    </xf>
    <xf numFmtId="164" fontId="4" fillId="0" borderId="5" xfId="2" applyNumberFormat="1" applyFont="1" applyFill="1" applyBorder="1" applyAlignment="1">
      <alignment horizontal="left"/>
    </xf>
    <xf numFmtId="164" fontId="4" fillId="0" borderId="1" xfId="2" applyNumberFormat="1" applyFont="1" applyFill="1" applyBorder="1" applyAlignment="1">
      <alignment horizontal="left"/>
    </xf>
    <xf numFmtId="164" fontId="4" fillId="0" borderId="6" xfId="2" applyNumberFormat="1" applyFont="1" applyFill="1" applyBorder="1" applyAlignment="1">
      <alignment horizontal="left"/>
    </xf>
    <xf numFmtId="164" fontId="4" fillId="0" borderId="2" xfId="2" applyNumberFormat="1" applyFont="1" applyFill="1" applyBorder="1" applyAlignment="1">
      <alignment horizontal="left"/>
    </xf>
    <xf numFmtId="164" fontId="4" fillId="0" borderId="3" xfId="2" applyNumberFormat="1" applyFont="1" applyFill="1" applyBorder="1" applyAlignment="1">
      <alignment horizontal="left"/>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1" fillId="0" borderId="0" xfId="0" applyFont="1"/>
    <xf numFmtId="0" fontId="22" fillId="0" borderId="0" xfId="0" applyFont="1"/>
    <xf numFmtId="0" fontId="23"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5" fillId="2" borderId="17" xfId="0" applyFont="1" applyFill="1" applyBorder="1" applyAlignment="1">
      <alignment horizontal="left" vertical="center" wrapText="1"/>
    </xf>
    <xf numFmtId="164" fontId="3" fillId="0" borderId="5" xfId="2" applyNumberFormat="1" applyFont="1" applyFill="1" applyBorder="1" applyAlignment="1">
      <alignment horizontal="left"/>
    </xf>
    <xf numFmtId="164" fontId="3" fillId="0" borderId="1" xfId="2" applyNumberFormat="1" applyFont="1" applyFill="1" applyBorder="1" applyAlignment="1">
      <alignment horizontal="left"/>
    </xf>
    <xf numFmtId="164" fontId="3" fillId="5" borderId="5" xfId="2" applyNumberFormat="1" applyFont="1" applyFill="1" applyBorder="1" applyAlignment="1">
      <alignment horizontal="left"/>
    </xf>
    <xf numFmtId="164" fontId="4" fillId="5" borderId="2" xfId="2" applyNumberFormat="1" applyFont="1" applyFill="1" applyBorder="1" applyAlignment="1">
      <alignment horizontal="left"/>
    </xf>
    <xf numFmtId="164" fontId="4" fillId="5" borderId="3" xfId="2" applyNumberFormat="1" applyFont="1" applyFill="1" applyBorder="1" applyAlignment="1">
      <alignment horizontal="left"/>
    </xf>
    <xf numFmtId="164" fontId="3" fillId="6" borderId="1" xfId="2" applyNumberFormat="1" applyFont="1" applyFill="1" applyBorder="1" applyAlignment="1">
      <alignment horizontal="left"/>
    </xf>
    <xf numFmtId="0" fontId="5" fillId="2" borderId="2" xfId="0" applyFont="1" applyFill="1" applyBorder="1" applyAlignment="1">
      <alignment horizontal="right" vertical="center" wrapText="1"/>
    </xf>
    <xf numFmtId="0" fontId="5" fillId="2" borderId="18" xfId="0" applyFont="1" applyFill="1" applyBorder="1" applyAlignment="1">
      <alignment horizontal="left" vertical="center" wrapText="1"/>
    </xf>
    <xf numFmtId="0" fontId="5" fillId="0" borderId="2" xfId="0" applyFont="1" applyBorder="1" applyAlignment="1">
      <alignment horizontal="right" vertical="center" wrapText="1"/>
    </xf>
    <xf numFmtId="164" fontId="11" fillId="4" borderId="8" xfId="2" applyNumberFormat="1" applyFont="1" applyFill="1" applyBorder="1" applyAlignment="1">
      <alignment horizontal="left" vertical="center"/>
    </xf>
    <xf numFmtId="0" fontId="0" fillId="0" borderId="19" xfId="0" applyBorder="1" applyAlignment="1"/>
    <xf numFmtId="164" fontId="0" fillId="0" borderId="19" xfId="0" applyNumberFormat="1" applyBorder="1" applyAlignment="1"/>
    <xf numFmtId="0" fontId="19" fillId="2" borderId="9" xfId="0" applyFont="1" applyFill="1" applyBorder="1" applyAlignment="1">
      <alignment horizontal="center" vertical="center" wrapText="1"/>
    </xf>
    <xf numFmtId="164" fontId="4" fillId="4" borderId="20" xfId="2" applyNumberFormat="1" applyFont="1" applyFill="1" applyBorder="1" applyAlignment="1">
      <alignment horizontal="left"/>
    </xf>
    <xf numFmtId="164" fontId="3" fillId="4" borderId="21" xfId="2" applyNumberFormat="1" applyFont="1" applyFill="1" applyBorder="1" applyAlignment="1">
      <alignment horizontal="left"/>
    </xf>
    <xf numFmtId="164" fontId="4" fillId="3" borderId="20" xfId="2" applyNumberFormat="1" applyFont="1" applyFill="1" applyBorder="1" applyAlignment="1">
      <alignment horizontal="left"/>
    </xf>
    <xf numFmtId="164" fontId="3" fillId="3" borderId="20" xfId="2" applyNumberFormat="1" applyFont="1" applyFill="1" applyBorder="1" applyAlignment="1">
      <alignment horizontal="left"/>
    </xf>
    <xf numFmtId="164" fontId="3" fillId="5" borderId="20" xfId="2" applyNumberFormat="1" applyFont="1" applyFill="1" applyBorder="1" applyAlignment="1">
      <alignment horizontal="left"/>
    </xf>
    <xf numFmtId="164" fontId="3" fillId="0" borderId="20" xfId="2" applyNumberFormat="1" applyFont="1" applyBorder="1" applyAlignment="1">
      <alignment horizontal="left"/>
    </xf>
    <xf numFmtId="164" fontId="3" fillId="0" borderId="20" xfId="2" applyNumberFormat="1" applyFont="1" applyFill="1" applyBorder="1" applyAlignment="1">
      <alignment horizontal="left"/>
    </xf>
    <xf numFmtId="164" fontId="4" fillId="0" borderId="20" xfId="2" applyNumberFormat="1" applyFont="1" applyFill="1" applyBorder="1" applyAlignment="1">
      <alignment horizontal="left"/>
    </xf>
    <xf numFmtId="164" fontId="11" fillId="4" borderId="9" xfId="2" applyNumberFormat="1" applyFont="1" applyFill="1" applyBorder="1" applyAlignment="1">
      <alignment horizontal="left" vertical="center"/>
    </xf>
    <xf numFmtId="0" fontId="0" fillId="0" borderId="22" xfId="0" applyBorder="1" applyAlignment="1"/>
    <xf numFmtId="0" fontId="19" fillId="2" borderId="4" xfId="0" applyFont="1" applyFill="1" applyBorder="1" applyAlignment="1">
      <alignment horizontal="center" vertical="center" wrapText="1"/>
    </xf>
    <xf numFmtId="164" fontId="4" fillId="4" borderId="4" xfId="2" applyNumberFormat="1" applyFont="1" applyFill="1" applyBorder="1" applyAlignment="1">
      <alignment horizontal="left"/>
    </xf>
    <xf numFmtId="164" fontId="4" fillId="4" borderId="11" xfId="2" applyNumberFormat="1" applyFont="1" applyFill="1" applyBorder="1" applyAlignment="1">
      <alignment horizontal="left"/>
    </xf>
    <xf numFmtId="164" fontId="2" fillId="0" borderId="23" xfId="0" applyNumberFormat="1" applyFont="1" applyFill="1" applyBorder="1" applyAlignment="1"/>
    <xf numFmtId="164" fontId="4" fillId="0" borderId="24" xfId="2" applyNumberFormat="1" applyFont="1" applyFill="1" applyBorder="1" applyAlignment="1">
      <alignment horizontal="left"/>
    </xf>
    <xf numFmtId="164" fontId="4" fillId="0" borderId="25" xfId="2" applyNumberFormat="1" applyFont="1" applyFill="1" applyBorder="1" applyAlignment="1">
      <alignment horizontal="left"/>
    </xf>
    <xf numFmtId="164" fontId="4" fillId="0" borderId="26" xfId="2" applyNumberFormat="1" applyFont="1" applyFill="1" applyBorder="1" applyAlignment="1">
      <alignment horizontal="left"/>
    </xf>
    <xf numFmtId="164" fontId="3" fillId="6" borderId="6" xfId="2" applyNumberFormat="1" applyFont="1" applyFill="1" applyBorder="1" applyAlignment="1">
      <alignment horizontal="left"/>
    </xf>
    <xf numFmtId="164" fontId="4" fillId="4" borderId="5" xfId="2" applyNumberFormat="1" applyFont="1" applyFill="1" applyBorder="1" applyAlignment="1"/>
    <xf numFmtId="164" fontId="3" fillId="6" borderId="5" xfId="2" applyNumberFormat="1" applyFont="1" applyFill="1" applyBorder="1" applyAlignment="1">
      <alignment horizontal="left"/>
    </xf>
    <xf numFmtId="164" fontId="11" fillId="4" borderId="7" xfId="2" applyNumberFormat="1" applyFont="1" applyFill="1" applyBorder="1" applyAlignment="1">
      <alignment horizontal="left" vertical="center"/>
    </xf>
    <xf numFmtId="164" fontId="0" fillId="0" borderId="27" xfId="0" applyNumberFormat="1" applyBorder="1" applyAlignment="1"/>
    <xf numFmtId="0" fontId="8" fillId="2" borderId="3" xfId="0" applyFont="1" applyFill="1" applyBorder="1" applyAlignment="1">
      <alignment horizontal="left" vertical="center" wrapText="1"/>
    </xf>
    <xf numFmtId="164" fontId="4" fillId="4" borderId="28" xfId="2" applyNumberFormat="1" applyFont="1" applyFill="1" applyBorder="1" applyAlignment="1">
      <alignment horizontal="left"/>
    </xf>
    <xf numFmtId="164" fontId="4" fillId="4" borderId="29" xfId="2" applyNumberFormat="1" applyFont="1" applyFill="1" applyBorder="1" applyAlignment="1">
      <alignment horizontal="left"/>
    </xf>
    <xf numFmtId="164" fontId="4" fillId="0" borderId="30" xfId="2" applyNumberFormat="1" applyFont="1" applyFill="1" applyBorder="1" applyAlignment="1">
      <alignment horizontal="left"/>
    </xf>
    <xf numFmtId="164" fontId="4" fillId="0" borderId="31" xfId="2" applyNumberFormat="1" applyFont="1" applyFill="1" applyBorder="1" applyAlignment="1">
      <alignment horizontal="left"/>
    </xf>
    <xf numFmtId="164" fontId="3" fillId="0" borderId="0" xfId="2" applyNumberFormat="1" applyFont="1" applyBorder="1" applyAlignment="1">
      <alignment horizontal="left"/>
    </xf>
    <xf numFmtId="0" fontId="0" fillId="0" borderId="0" xfId="0" applyAlignment="1">
      <alignment wrapText="1"/>
    </xf>
    <xf numFmtId="0" fontId="5" fillId="0" borderId="1" xfId="0" applyFont="1" applyFill="1" applyBorder="1" applyAlignment="1">
      <alignment horizontal="justify" vertical="center" wrapText="1"/>
    </xf>
    <xf numFmtId="0" fontId="24" fillId="0" borderId="39" xfId="0" applyFont="1" applyBorder="1" applyAlignment="1">
      <alignment horizontal="justify" vertical="center" wrapText="1"/>
    </xf>
    <xf numFmtId="0" fontId="24" fillId="0" borderId="40" xfId="0" applyFont="1" applyBorder="1" applyAlignment="1">
      <alignment horizontal="justify" vertical="center" wrapText="1"/>
    </xf>
    <xf numFmtId="0" fontId="0" fillId="0" borderId="1" xfId="0" applyBorder="1"/>
    <xf numFmtId="0" fontId="22" fillId="0" borderId="1" xfId="0" applyFont="1" applyBorder="1" applyAlignment="1">
      <alignment wrapText="1"/>
    </xf>
    <xf numFmtId="0" fontId="0" fillId="0" borderId="1" xfId="0" applyBorder="1" applyAlignment="1">
      <alignment wrapText="1"/>
    </xf>
    <xf numFmtId="0" fontId="0" fillId="0" borderId="24" xfId="0" applyBorder="1" applyAlignment="1">
      <alignment wrapText="1"/>
    </xf>
    <xf numFmtId="0" fontId="0" fillId="0" borderId="24" xfId="0" applyBorder="1"/>
    <xf numFmtId="0" fontId="11" fillId="0" borderId="0" xfId="0" applyFont="1"/>
    <xf numFmtId="0" fontId="24" fillId="0" borderId="33" xfId="0" applyFont="1" applyBorder="1" applyAlignment="1">
      <alignment horizontal="left" vertical="center" wrapText="1"/>
    </xf>
    <xf numFmtId="0" fontId="24" fillId="0" borderId="33" xfId="0" applyFont="1" applyBorder="1" applyAlignment="1">
      <alignment horizontal="justify" vertical="center" wrapText="1"/>
    </xf>
    <xf numFmtId="164" fontId="11" fillId="0" borderId="1" xfId="2" applyNumberFormat="1" applyFont="1" applyFill="1" applyBorder="1" applyAlignment="1">
      <alignment horizontal="right" vertical="top" wrapText="1"/>
    </xf>
    <xf numFmtId="164" fontId="17" fillId="0" borderId="1" xfId="2" applyNumberFormat="1" applyFont="1" applyFill="1" applyBorder="1" applyAlignment="1">
      <alignment horizontal="right" vertical="top" wrapText="1"/>
    </xf>
    <xf numFmtId="0" fontId="24" fillId="0" borderId="12" xfId="0" applyFont="1" applyBorder="1" applyAlignment="1">
      <alignment horizontal="left" vertical="center" wrapText="1"/>
    </xf>
    <xf numFmtId="165" fontId="2" fillId="0" borderId="1" xfId="3"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2" fillId="5" borderId="1" xfId="0" applyFont="1" applyFill="1" applyBorder="1" applyAlignment="1">
      <alignment horizontal="left" vertical="center"/>
    </xf>
    <xf numFmtId="165" fontId="2" fillId="5" borderId="1" xfId="3" applyNumberFormat="1" applyFont="1" applyFill="1" applyBorder="1" applyAlignment="1">
      <alignment horizontal="center" vertical="center" wrapText="1"/>
    </xf>
    <xf numFmtId="0" fontId="0" fillId="0" borderId="44" xfId="0" applyBorder="1"/>
    <xf numFmtId="0" fontId="0" fillId="0" borderId="13" xfId="0" applyBorder="1"/>
    <xf numFmtId="0" fontId="25" fillId="0" borderId="42" xfId="0" applyFont="1" applyBorder="1" applyAlignment="1">
      <alignment vertical="center"/>
    </xf>
    <xf numFmtId="0" fontId="25" fillId="0" borderId="14" xfId="0" applyFont="1" applyBorder="1" applyAlignment="1">
      <alignment vertical="center"/>
    </xf>
    <xf numFmtId="0" fontId="26" fillId="0" borderId="15" xfId="0" applyFont="1" applyFill="1" applyBorder="1"/>
    <xf numFmtId="0" fontId="27" fillId="0" borderId="0" xfId="0" applyFont="1" applyBorder="1" applyAlignment="1">
      <alignment vertical="center"/>
    </xf>
    <xf numFmtId="0" fontId="27" fillId="0" borderId="16" xfId="0" applyFont="1" applyBorder="1" applyAlignment="1">
      <alignment vertical="center"/>
    </xf>
    <xf numFmtId="0" fontId="26" fillId="0" borderId="0" xfId="0" applyFont="1" applyFill="1"/>
    <xf numFmtId="0" fontId="27" fillId="0" borderId="0" xfId="0" applyFont="1" applyBorder="1" applyAlignment="1">
      <alignment horizontal="center" vertical="center"/>
    </xf>
    <xf numFmtId="0" fontId="27" fillId="0" borderId="16" xfId="0" applyFont="1" applyBorder="1" applyAlignment="1">
      <alignment horizontal="center" vertical="center"/>
    </xf>
    <xf numFmtId="3" fontId="28" fillId="0" borderId="0" xfId="0" applyNumberFormat="1" applyFont="1" applyFill="1" applyBorder="1" applyAlignment="1">
      <alignment vertical="center"/>
    </xf>
    <xf numFmtId="0" fontId="29" fillId="0" borderId="0" xfId="0" applyFont="1" applyBorder="1" applyAlignment="1">
      <alignment vertical="center"/>
    </xf>
    <xf numFmtId="0" fontId="20" fillId="0" borderId="0" xfId="0" applyFont="1" applyBorder="1" applyAlignment="1">
      <alignment horizontal="center" vertical="center"/>
    </xf>
    <xf numFmtId="0" fontId="0" fillId="0" borderId="16" xfId="0" applyBorder="1"/>
    <xf numFmtId="3" fontId="26" fillId="0" borderId="0" xfId="0" applyNumberFormat="1" applyFont="1" applyFill="1"/>
    <xf numFmtId="0" fontId="28" fillId="0" borderId="0" xfId="0" applyFont="1" applyFill="1" applyBorder="1" applyAlignment="1">
      <alignment horizontal="center" vertical="center"/>
    </xf>
    <xf numFmtId="0" fontId="25" fillId="0" borderId="0" xfId="0" applyFont="1" applyBorder="1" applyAlignment="1">
      <alignment vertical="center"/>
    </xf>
    <xf numFmtId="0" fontId="20" fillId="0" borderId="1" xfId="0" applyFont="1" applyBorder="1" applyAlignment="1">
      <alignment horizontal="center" vertical="center"/>
    </xf>
    <xf numFmtId="0" fontId="30" fillId="0" borderId="6" xfId="0" applyFont="1" applyBorder="1" applyAlignment="1">
      <alignment vertical="center"/>
    </xf>
    <xf numFmtId="0" fontId="30" fillId="0" borderId="20" xfId="0" applyFont="1" applyBorder="1" applyAlignment="1">
      <alignment vertical="center"/>
    </xf>
    <xf numFmtId="0" fontId="30" fillId="0" borderId="5" xfId="0" applyFont="1" applyBorder="1" applyAlignment="1">
      <alignment vertical="center"/>
    </xf>
    <xf numFmtId="3" fontId="30" fillId="7" borderId="5" xfId="0" applyNumberFormat="1" applyFont="1" applyFill="1" applyBorder="1" applyAlignment="1">
      <alignment vertical="center"/>
    </xf>
    <xf numFmtId="3" fontId="30" fillId="0" borderId="0" xfId="0" applyNumberFormat="1" applyFont="1" applyBorder="1" applyAlignment="1">
      <alignment vertical="center"/>
    </xf>
    <xf numFmtId="3" fontId="30" fillId="0" borderId="16" xfId="0" applyNumberFormat="1" applyFont="1" applyBorder="1" applyAlignment="1">
      <alignment vertical="center"/>
    </xf>
    <xf numFmtId="3" fontId="30" fillId="0" borderId="5" xfId="0" applyNumberFormat="1" applyFont="1" applyFill="1" applyBorder="1" applyAlignment="1">
      <alignment vertical="center"/>
    </xf>
    <xf numFmtId="0" fontId="30" fillId="0" borderId="0" xfId="0" applyFont="1" applyBorder="1" applyAlignment="1">
      <alignment vertical="center"/>
    </xf>
    <xf numFmtId="0" fontId="30" fillId="0" borderId="0" xfId="0" applyFont="1" applyBorder="1" applyAlignment="1">
      <alignment horizontal="right" vertical="center"/>
    </xf>
    <xf numFmtId="3" fontId="30" fillId="0" borderId="1" xfId="0" applyNumberFormat="1" applyFont="1" applyFill="1" applyBorder="1" applyAlignment="1">
      <alignment vertical="center"/>
    </xf>
    <xf numFmtId="41" fontId="26" fillId="0" borderId="0" xfId="4" applyFont="1" applyFill="1"/>
    <xf numFmtId="3" fontId="25" fillId="0" borderId="0" xfId="0" applyNumberFormat="1" applyFont="1" applyBorder="1" applyAlignment="1">
      <alignment vertical="center"/>
    </xf>
    <xf numFmtId="3" fontId="25" fillId="0" borderId="0" xfId="0" applyNumberFormat="1" applyFont="1" applyFill="1" applyBorder="1" applyAlignment="1">
      <alignment vertical="center"/>
    </xf>
    <xf numFmtId="3" fontId="25" fillId="0" borderId="16" xfId="0" applyNumberFormat="1" applyFont="1" applyBorder="1" applyAlignment="1">
      <alignment vertical="center"/>
    </xf>
    <xf numFmtId="0" fontId="30" fillId="0" borderId="45" xfId="0" applyFont="1" applyBorder="1" applyAlignment="1">
      <alignment vertical="center"/>
    </xf>
    <xf numFmtId="3" fontId="30" fillId="0" borderId="7" xfId="0" applyNumberFormat="1" applyFont="1" applyBorder="1" applyAlignment="1">
      <alignment vertical="center"/>
    </xf>
    <xf numFmtId="3" fontId="30" fillId="0" borderId="7" xfId="0" applyNumberFormat="1" applyFont="1" applyFill="1" applyBorder="1" applyAlignment="1">
      <alignment vertical="center"/>
    </xf>
    <xf numFmtId="10" fontId="30" fillId="0" borderId="1" xfId="5" applyNumberFormat="1" applyFont="1" applyBorder="1" applyAlignment="1">
      <alignment horizontal="center" vertical="center"/>
    </xf>
    <xf numFmtId="9" fontId="25" fillId="0" borderId="16" xfId="5" applyFont="1" applyBorder="1" applyAlignment="1">
      <alignment horizontal="center" vertical="center"/>
    </xf>
    <xf numFmtId="0" fontId="25" fillId="0" borderId="6" xfId="0" applyFont="1" applyBorder="1" applyAlignment="1">
      <alignment vertical="center"/>
    </xf>
    <xf numFmtId="3" fontId="25" fillId="0" borderId="5" xfId="0" applyNumberFormat="1" applyFont="1" applyBorder="1" applyAlignment="1">
      <alignment vertical="center"/>
    </xf>
    <xf numFmtId="3" fontId="25" fillId="0" borderId="1" xfId="0" applyNumberFormat="1" applyFont="1" applyFill="1" applyBorder="1" applyAlignment="1">
      <alignment vertical="center"/>
    </xf>
    <xf numFmtId="41" fontId="26" fillId="0" borderId="0" xfId="0" applyNumberFormat="1" applyFont="1" applyFill="1"/>
    <xf numFmtId="3" fontId="31" fillId="0" borderId="1" xfId="0" applyNumberFormat="1" applyFont="1" applyFill="1" applyBorder="1" applyAlignment="1">
      <alignment vertical="center"/>
    </xf>
    <xf numFmtId="41" fontId="26" fillId="0" borderId="15" xfId="4" applyFont="1" applyFill="1" applyBorder="1"/>
    <xf numFmtId="9" fontId="25" fillId="0" borderId="16" xfId="5" applyFont="1" applyBorder="1" applyAlignment="1">
      <alignment vertical="center"/>
    </xf>
    <xf numFmtId="3" fontId="30" fillId="0" borderId="5" xfId="0" applyNumberFormat="1" applyFont="1" applyBorder="1" applyAlignment="1">
      <alignment vertical="center"/>
    </xf>
    <xf numFmtId="0" fontId="0" fillId="0" borderId="15" xfId="0" applyBorder="1"/>
    <xf numFmtId="3" fontId="25" fillId="7" borderId="16" xfId="0" applyNumberFormat="1" applyFont="1" applyFill="1" applyBorder="1" applyAlignment="1">
      <alignment vertical="center"/>
    </xf>
    <xf numFmtId="0" fontId="0" fillId="0" borderId="43" xfId="0" applyBorder="1"/>
    <xf numFmtId="0" fontId="25" fillId="0" borderId="44" xfId="0" applyFont="1" applyBorder="1" applyAlignment="1">
      <alignment vertical="center"/>
    </xf>
    <xf numFmtId="0" fontId="25" fillId="0" borderId="39" xfId="0" applyFont="1" applyBorder="1" applyAlignment="1">
      <alignment vertical="center"/>
    </xf>
    <xf numFmtId="3" fontId="31" fillId="0" borderId="0" xfId="0" applyNumberFormat="1" applyFont="1" applyFill="1" applyBorder="1" applyAlignment="1">
      <alignment vertical="center"/>
    </xf>
    <xf numFmtId="10" fontId="30" fillId="0" borderId="0" xfId="0" applyNumberFormat="1" applyFont="1" applyFill="1" applyBorder="1" applyAlignment="1">
      <alignment horizontal="center" vertical="center"/>
    </xf>
    <xf numFmtId="9" fontId="0" fillId="0" borderId="0" xfId="3" applyFont="1" applyBorder="1" applyAlignment="1">
      <alignment horizontal="right" vertical="center"/>
    </xf>
    <xf numFmtId="9" fontId="0" fillId="0" borderId="0" xfId="3" applyNumberFormat="1" applyFont="1" applyBorder="1" applyAlignment="1">
      <alignment horizontal="right" vertical="center"/>
    </xf>
    <xf numFmtId="0" fontId="0" fillId="0" borderId="0" xfId="0" applyFill="1" applyBorder="1" applyAlignment="1">
      <alignment vertical="center"/>
    </xf>
    <xf numFmtId="0" fontId="11" fillId="0" borderId="0" xfId="0" applyFont="1" applyFill="1" applyBorder="1" applyAlignment="1">
      <alignment horizontal="center" vertical="center"/>
    </xf>
    <xf numFmtId="0" fontId="2" fillId="0" borderId="0" xfId="0" applyFont="1" applyFill="1" applyBorder="1" applyAlignment="1">
      <alignment horizontal="left" vertical="center"/>
    </xf>
    <xf numFmtId="9" fontId="11" fillId="0" borderId="0" xfId="3" applyFont="1" applyFill="1" applyBorder="1" applyAlignment="1">
      <alignment horizontal="right" vertical="center"/>
    </xf>
    <xf numFmtId="9" fontId="11" fillId="0" borderId="0" xfId="3" applyNumberFormat="1" applyFont="1" applyFill="1" applyBorder="1" applyAlignment="1">
      <alignment horizontal="right" vertical="center"/>
    </xf>
    <xf numFmtId="0" fontId="5" fillId="0" borderId="0" xfId="0" applyFont="1" applyFill="1" applyBorder="1" applyAlignment="1">
      <alignment horizontal="left" vertical="center"/>
    </xf>
    <xf numFmtId="9" fontId="0" fillId="0" borderId="0" xfId="3" applyFont="1" applyFill="1" applyBorder="1" applyAlignment="1">
      <alignment horizontal="right" vertical="center"/>
    </xf>
    <xf numFmtId="9" fontId="0" fillId="0" borderId="0" xfId="3" applyNumberFormat="1" applyFont="1" applyFill="1" applyBorder="1" applyAlignment="1">
      <alignment horizontal="right" vertical="center"/>
    </xf>
    <xf numFmtId="0" fontId="5"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4" fillId="0" borderId="0" xfId="0" applyFont="1" applyFill="1" applyBorder="1" applyAlignment="1">
      <alignment vertical="center"/>
    </xf>
    <xf numFmtId="165" fontId="14" fillId="0" borderId="0" xfId="0" applyNumberFormat="1" applyFont="1" applyFill="1" applyBorder="1" applyAlignment="1">
      <alignment horizontal="right" vertical="center"/>
    </xf>
    <xf numFmtId="9" fontId="14" fillId="0" borderId="0" xfId="0" applyNumberFormat="1" applyFont="1" applyFill="1" applyBorder="1" applyAlignment="1">
      <alignment vertical="center"/>
    </xf>
    <xf numFmtId="0" fontId="2" fillId="0" borderId="0" xfId="0" applyFont="1" applyFill="1" applyBorder="1" applyAlignment="1">
      <alignment vertical="center" wrapText="1"/>
    </xf>
    <xf numFmtId="9" fontId="11" fillId="0" borderId="0" xfId="3" applyNumberFormat="1" applyFont="1" applyFill="1" applyBorder="1" applyAlignment="1">
      <alignment vertical="center"/>
    </xf>
    <xf numFmtId="0" fontId="8" fillId="0" borderId="0" xfId="0" applyFont="1" applyBorder="1" applyAlignment="1">
      <alignment horizontal="left" vertical="center" wrapText="1"/>
    </xf>
    <xf numFmtId="0" fontId="11" fillId="0" borderId="0" xfId="0" applyFont="1" applyBorder="1" applyAlignment="1">
      <alignment horizontal="center" vertical="center" wrapText="1"/>
    </xf>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33" fillId="0" borderId="0" xfId="0" applyFont="1" applyBorder="1" applyAlignment="1">
      <alignment vertical="center"/>
    </xf>
    <xf numFmtId="0" fontId="5" fillId="2" borderId="30" xfId="0" applyFont="1" applyFill="1" applyBorder="1" applyAlignment="1">
      <alignment horizontal="left" vertical="top" wrapText="1"/>
    </xf>
    <xf numFmtId="0" fontId="5" fillId="2" borderId="31" xfId="0" applyFont="1" applyFill="1" applyBorder="1" applyAlignment="1">
      <alignment horizontal="left" wrapText="1"/>
    </xf>
    <xf numFmtId="0" fontId="0" fillId="0" borderId="1" xfId="0" applyFont="1" applyBorder="1" applyAlignment="1">
      <alignment horizontal="justify" vertical="top" wrapText="1"/>
    </xf>
    <xf numFmtId="0" fontId="24" fillId="0" borderId="34" xfId="0" applyFont="1" applyBorder="1" applyAlignment="1">
      <alignment horizontal="center" vertical="center" wrapText="1"/>
    </xf>
    <xf numFmtId="0" fontId="24" fillId="0" borderId="44" xfId="0" applyFont="1" applyBorder="1" applyAlignment="1">
      <alignment horizontal="justify" vertical="center" wrapText="1"/>
    </xf>
    <xf numFmtId="0" fontId="0" fillId="0" borderId="12" xfId="0" applyBorder="1"/>
    <xf numFmtId="0" fontId="0" fillId="0" borderId="40" xfId="0" applyBorder="1"/>
    <xf numFmtId="0" fontId="0" fillId="0" borderId="41" xfId="0" applyBorder="1" applyAlignment="1">
      <alignment horizontal="center" vertical="center"/>
    </xf>
    <xf numFmtId="0" fontId="0" fillId="0" borderId="0" xfId="0" applyBorder="1" applyAlignment="1">
      <alignment vertical="center"/>
    </xf>
    <xf numFmtId="0" fontId="34" fillId="0" borderId="0" xfId="0" applyFont="1"/>
    <xf numFmtId="0" fontId="35" fillId="0" borderId="0" xfId="0" applyFont="1"/>
    <xf numFmtId="0" fontId="11" fillId="0" borderId="1" xfId="0" applyFont="1" applyBorder="1" applyAlignment="1">
      <alignment horizontal="center"/>
    </xf>
    <xf numFmtId="0" fontId="1" fillId="0" borderId="0" xfId="0" applyFont="1"/>
    <xf numFmtId="0" fontId="2" fillId="0" borderId="13" xfId="0" applyFont="1" applyBorder="1" applyAlignment="1">
      <alignment horizontal="left"/>
    </xf>
    <xf numFmtId="0" fontId="2" fillId="0" borderId="14" xfId="0" applyFont="1" applyBorder="1" applyAlignment="1">
      <alignment horizontal="left"/>
    </xf>
    <xf numFmtId="0" fontId="0" fillId="0" borderId="2" xfId="0" applyBorder="1"/>
    <xf numFmtId="0" fontId="2" fillId="0" borderId="37" xfId="0" applyFont="1" applyBorder="1" applyAlignment="1">
      <alignment horizontal="left" wrapText="1"/>
    </xf>
    <xf numFmtId="0" fontId="8" fillId="2" borderId="5"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46" xfId="0" applyFont="1" applyFill="1" applyBorder="1" applyAlignment="1">
      <alignment horizontal="center" vertical="center" wrapText="1"/>
    </xf>
    <xf numFmtId="0" fontId="5" fillId="2" borderId="30" xfId="0" applyFont="1" applyFill="1" applyBorder="1" applyAlignment="1">
      <alignment horizontal="left" vertical="center" wrapText="1"/>
    </xf>
    <xf numFmtId="0" fontId="8" fillId="2" borderId="31" xfId="0" applyFont="1" applyFill="1" applyBorder="1" applyAlignment="1">
      <alignment horizontal="center" vertical="center" wrapText="1"/>
    </xf>
    <xf numFmtId="164" fontId="3" fillId="0" borderId="25" xfId="2" applyNumberFormat="1" applyFont="1" applyFill="1" applyBorder="1" applyAlignment="1">
      <alignment horizontal="left"/>
    </xf>
    <xf numFmtId="164" fontId="3" fillId="0" borderId="24" xfId="2" applyNumberFormat="1" applyFont="1" applyFill="1" applyBorder="1" applyAlignment="1">
      <alignment horizontal="left"/>
    </xf>
    <xf numFmtId="164" fontId="3" fillId="0" borderId="26" xfId="2" applyNumberFormat="1" applyFont="1" applyFill="1" applyBorder="1" applyAlignment="1">
      <alignment horizontal="left"/>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9" fontId="30" fillId="0" borderId="5" xfId="3" applyFont="1" applyBorder="1" applyAlignment="1">
      <alignment horizontal="center" vertical="center"/>
    </xf>
    <xf numFmtId="9" fontId="26" fillId="0" borderId="0" xfId="0" applyNumberFormat="1" applyFont="1" applyFill="1"/>
    <xf numFmtId="3" fontId="2"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xf>
    <xf numFmtId="3" fontId="2" fillId="5" borderId="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2" fillId="0" borderId="12" xfId="0" applyFont="1" applyBorder="1" applyAlignment="1">
      <alignment vertical="center" wrapText="1"/>
    </xf>
    <xf numFmtId="0" fontId="0" fillId="0" borderId="34" xfId="0" applyBorder="1" applyAlignment="1">
      <alignment horizontal="center" vertical="center" wrapText="1"/>
    </xf>
    <xf numFmtId="0" fontId="0" fillId="0" borderId="12" xfId="0" applyBorder="1" applyAlignment="1">
      <alignment horizontal="center" vertical="center" wrapText="1"/>
    </xf>
    <xf numFmtId="0" fontId="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33" xfId="0" applyFont="1" applyBorder="1" applyAlignment="1">
      <alignment horizontal="center" vertical="center" wrapText="1"/>
    </xf>
    <xf numFmtId="0" fontId="0" fillId="0" borderId="0" xfId="0" applyAlignment="1">
      <alignment vertical="center"/>
    </xf>
    <xf numFmtId="164" fontId="2" fillId="0" borderId="33" xfId="0" applyNumberFormat="1" applyFont="1" applyFill="1" applyBorder="1" applyAlignment="1"/>
    <xf numFmtId="0" fontId="20" fillId="0" borderId="0" xfId="6" applyFont="1" applyAlignment="1">
      <alignment vertical="top"/>
    </xf>
    <xf numFmtId="0" fontId="1" fillId="0" borderId="0" xfId="6" applyAlignment="1">
      <alignment vertical="top"/>
    </xf>
    <xf numFmtId="0" fontId="1" fillId="0" borderId="0" xfId="6"/>
    <xf numFmtId="0" fontId="24" fillId="0" borderId="0" xfId="6" applyFont="1" applyAlignment="1"/>
    <xf numFmtId="0" fontId="1" fillId="0" borderId="0" xfId="6" applyAlignment="1"/>
    <xf numFmtId="0" fontId="18" fillId="0" borderId="0" xfId="6" applyFont="1" applyAlignment="1">
      <alignment horizontal="justify"/>
    </xf>
    <xf numFmtId="0" fontId="36" fillId="0" borderId="0" xfId="0" applyFont="1" applyBorder="1" applyAlignment="1">
      <alignment vertical="top"/>
    </xf>
    <xf numFmtId="0" fontId="36" fillId="0" borderId="0" xfId="0" applyFont="1" applyFill="1" applyBorder="1" applyAlignment="1">
      <alignment vertical="top"/>
    </xf>
    <xf numFmtId="0" fontId="1" fillId="0" borderId="0" xfId="0" applyFont="1" applyFill="1"/>
    <xf numFmtId="0" fontId="1" fillId="0" borderId="0" xfId="0" applyFont="1" applyBorder="1"/>
    <xf numFmtId="0" fontId="11" fillId="0" borderId="0" xfId="0" applyFont="1" applyAlignment="1">
      <alignment vertical="center" wrapText="1"/>
    </xf>
    <xf numFmtId="0" fontId="0" fillId="0" borderId="0" xfId="0" applyAlignment="1">
      <alignment vertical="center" wrapText="1"/>
    </xf>
    <xf numFmtId="3" fontId="31" fillId="0" borderId="1" xfId="0" applyNumberFormat="1" applyFont="1" applyBorder="1" applyAlignment="1"/>
    <xf numFmtId="0" fontId="31" fillId="0" borderId="1" xfId="0" applyFont="1" applyBorder="1" applyAlignment="1"/>
    <xf numFmtId="0" fontId="24" fillId="0" borderId="0" xfId="6" applyFont="1" applyAlignment="1">
      <alignment horizontal="left" wrapText="1"/>
    </xf>
    <xf numFmtId="0" fontId="1" fillId="0" borderId="0" xfId="6" applyAlignment="1">
      <alignment horizontal="left" vertical="top" wrapText="1"/>
    </xf>
    <xf numFmtId="0" fontId="1" fillId="0" borderId="32" xfId="6" applyBorder="1" applyAlignment="1">
      <alignment horizontal="left" vertical="top" wrapText="1"/>
    </xf>
    <xf numFmtId="0" fontId="1" fillId="0" borderId="34" xfId="6" applyBorder="1" applyAlignment="1">
      <alignment horizontal="left" vertical="top" wrapText="1"/>
    </xf>
    <xf numFmtId="0" fontId="1" fillId="0" borderId="33" xfId="6" applyBorder="1" applyAlignment="1">
      <alignment horizontal="left" vertical="top" wrapText="1"/>
    </xf>
    <xf numFmtId="0" fontId="11" fillId="0" borderId="32" xfId="6" applyFont="1" applyBorder="1" applyAlignment="1">
      <alignment horizontal="center" vertical="top"/>
    </xf>
    <xf numFmtId="0" fontId="11" fillId="0" borderId="34" xfId="6" applyFont="1" applyBorder="1" applyAlignment="1">
      <alignment horizontal="center" vertical="top"/>
    </xf>
    <xf numFmtId="0" fontId="11" fillId="0" borderId="33" xfId="6" applyFont="1" applyBorder="1" applyAlignment="1">
      <alignment horizontal="center" vertical="top"/>
    </xf>
    <xf numFmtId="0" fontId="1" fillId="0" borderId="32" xfId="6" applyBorder="1" applyAlignment="1">
      <alignment horizontal="center" vertical="top"/>
    </xf>
    <xf numFmtId="0" fontId="1" fillId="0" borderId="34" xfId="6" applyBorder="1" applyAlignment="1">
      <alignment horizontal="center" vertical="top"/>
    </xf>
    <xf numFmtId="0" fontId="1" fillId="0" borderId="33" xfId="6" applyBorder="1" applyAlignment="1">
      <alignment horizontal="center" vertical="top"/>
    </xf>
    <xf numFmtId="0" fontId="5" fillId="0" borderId="0" xfId="6" applyFont="1" applyAlignment="1">
      <alignment horizontal="left" vertical="top" wrapText="1"/>
    </xf>
    <xf numFmtId="0" fontId="32" fillId="0" borderId="6" xfId="0" applyFont="1"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3" fontId="25" fillId="7" borderId="0" xfId="0" applyNumberFormat="1" applyFont="1" applyFill="1" applyBorder="1" applyAlignment="1">
      <alignment horizontal="center" vertical="center"/>
    </xf>
    <xf numFmtId="10" fontId="30" fillId="0" borderId="1" xfId="0" applyNumberFormat="1" applyFont="1" applyFill="1" applyBorder="1" applyAlignment="1">
      <alignment horizontal="center" vertical="center"/>
    </xf>
    <xf numFmtId="0" fontId="0" fillId="0" borderId="1" xfId="0" applyBorder="1" applyAlignment="1">
      <alignment vertical="center"/>
    </xf>
    <xf numFmtId="0" fontId="15" fillId="0" borderId="0" xfId="0" applyFont="1" applyFill="1" applyBorder="1" applyAlignment="1">
      <alignment horizontal="center" vertical="center" wrapText="1"/>
    </xf>
    <xf numFmtId="0" fontId="21" fillId="0" borderId="0" xfId="0" applyFont="1" applyAlignment="1">
      <alignment horizontal="left"/>
    </xf>
    <xf numFmtId="0" fontId="13" fillId="0" borderId="0" xfId="0" applyFont="1" applyAlignment="1">
      <alignment horizontal="left"/>
    </xf>
    <xf numFmtId="0" fontId="2" fillId="2" borderId="43"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32" xfId="0" applyFont="1" applyFill="1" applyBorder="1" applyAlignment="1">
      <alignment horizontal="left"/>
    </xf>
    <xf numFmtId="0" fontId="2" fillId="2" borderId="33" xfId="0" applyFont="1" applyFill="1" applyBorder="1" applyAlignment="1">
      <alignment horizontal="left"/>
    </xf>
    <xf numFmtId="0" fontId="5" fillId="2" borderId="35" xfId="0" applyFont="1" applyFill="1" applyBorder="1" applyAlignment="1">
      <alignment horizontal="left" wrapText="1"/>
    </xf>
    <xf numFmtId="0" fontId="5" fillId="2" borderId="36" xfId="0" applyFont="1" applyFill="1" applyBorder="1" applyAlignment="1">
      <alignment horizontal="left"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0" borderId="13" xfId="0" applyFont="1" applyBorder="1" applyAlignment="1">
      <alignment horizontal="left"/>
    </xf>
    <xf numFmtId="0" fontId="2" fillId="0" borderId="14" xfId="0" applyFont="1" applyBorder="1" applyAlignment="1">
      <alignment horizontal="left"/>
    </xf>
    <xf numFmtId="0" fontId="2" fillId="2" borderId="13" xfId="0" applyFont="1" applyFill="1" applyBorder="1" applyAlignment="1">
      <alignment horizontal="left" vertical="center" wrapText="1"/>
    </xf>
    <xf numFmtId="0" fontId="0" fillId="0" borderId="14" xfId="0" applyBorder="1" applyAlignment="1">
      <alignment horizontal="left" vertical="center" wrapText="1"/>
    </xf>
    <xf numFmtId="0" fontId="4" fillId="0" borderId="35" xfId="0" applyFont="1" applyBorder="1" applyAlignment="1">
      <alignment horizontal="center"/>
    </xf>
    <xf numFmtId="0" fontId="4" fillId="0" borderId="36" xfId="0" applyFont="1" applyBorder="1" applyAlignment="1">
      <alignment horizontal="center"/>
    </xf>
    <xf numFmtId="0" fontId="4" fillId="0" borderId="21" xfId="0" applyFont="1" applyBorder="1" applyAlignment="1">
      <alignment horizontal="center"/>
    </xf>
    <xf numFmtId="0" fontId="4" fillId="0" borderId="10" xfId="0" applyFont="1" applyBorder="1" applyAlignment="1">
      <alignment horizontal="center"/>
    </xf>
    <xf numFmtId="0" fontId="4" fillId="0" borderId="38" xfId="0" applyFont="1" applyBorder="1" applyAlignment="1">
      <alignment horizontal="center"/>
    </xf>
    <xf numFmtId="0" fontId="11" fillId="0" borderId="1" xfId="0" applyFont="1" applyBorder="1" applyAlignment="1">
      <alignment horizontal="center"/>
    </xf>
    <xf numFmtId="0" fontId="15" fillId="0" borderId="1" xfId="0" applyFont="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2" fillId="0" borderId="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0" fillId="0" borderId="24" xfId="0" applyBorder="1" applyAlignment="1">
      <alignment horizontal="center" vertical="center" wrapText="1"/>
    </xf>
    <xf numFmtId="0" fontId="11" fillId="0" borderId="1" xfId="0" applyFont="1" applyBorder="1" applyAlignment="1">
      <alignment horizontal="left" wrapText="1"/>
    </xf>
    <xf numFmtId="0" fontId="11" fillId="0" borderId="1" xfId="0" applyFont="1" applyBorder="1" applyAlignment="1">
      <alignment horizontal="center" vertical="top" wrapText="1"/>
    </xf>
    <xf numFmtId="0" fontId="21" fillId="0" borderId="0" xfId="0" applyFont="1" applyAlignment="1">
      <alignment wrapText="1"/>
    </xf>
    <xf numFmtId="0" fontId="24" fillId="0" borderId="41" xfId="0" applyFont="1" applyBorder="1" applyAlignment="1">
      <alignment horizontal="justify" vertical="center" wrapText="1"/>
    </xf>
    <xf numFmtId="0" fontId="0" fillId="0" borderId="40" xfId="0" applyBorder="1" applyAlignment="1">
      <alignment horizontal="justify" vertical="center" wrapText="1"/>
    </xf>
    <xf numFmtId="0" fontId="0" fillId="0" borderId="40" xfId="0" applyBorder="1" applyAlignment="1">
      <alignment wrapText="1"/>
    </xf>
    <xf numFmtId="0" fontId="24" fillId="0" borderId="14" xfId="0" applyFont="1" applyBorder="1" applyAlignment="1">
      <alignment horizontal="justify" vertical="center" wrapText="1"/>
    </xf>
    <xf numFmtId="0" fontId="0" fillId="0" borderId="39" xfId="0" applyBorder="1" applyAlignment="1"/>
    <xf numFmtId="0" fontId="11" fillId="0" borderId="0" xfId="0" applyFont="1" applyAlignment="1">
      <alignment vertical="center" wrapText="1"/>
    </xf>
    <xf numFmtId="0" fontId="0" fillId="0" borderId="0" xfId="0" applyAlignment="1">
      <alignment vertical="center" wrapText="1"/>
    </xf>
  </cellXfs>
  <cellStyles count="7">
    <cellStyle name="Hipervínculo" xfId="1" builtinId="8"/>
    <cellStyle name="Millares" xfId="2" builtinId="3"/>
    <cellStyle name="Millares [0] 2" xfId="4"/>
    <cellStyle name="Normal" xfId="0" builtinId="0"/>
    <cellStyle name="Normal 2" xfId="6"/>
    <cellStyle name="Porcentaje" xfId="3" builtinId="5"/>
    <cellStyle name="Porcentaje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13</xdr:row>
      <xdr:rowOff>57150</xdr:rowOff>
    </xdr:from>
    <xdr:to>
      <xdr:col>10</xdr:col>
      <xdr:colOff>0</xdr:colOff>
      <xdr:row>21</xdr:row>
      <xdr:rowOff>66675</xdr:rowOff>
    </xdr:to>
    <xdr:sp macro="" textlink="">
      <xdr:nvSpPr>
        <xdr:cNvPr id="2"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123826" y="2238375"/>
          <a:ext cx="6848474" cy="1333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r>
            <a:rPr lang="en-US" sz="1100" b="1">
              <a:effectLst/>
              <a:latin typeface="+mn-lt"/>
              <a:ea typeface="+mn-ea"/>
              <a:cs typeface="+mn-cs"/>
            </a:rPr>
            <a:t>Section VIII.-  Budget Presentation of the Development Plan</a:t>
          </a:r>
          <a:endParaRPr lang="es-CL">
            <a:effectLst/>
          </a:endParaRPr>
        </a:p>
        <a:p>
          <a:r>
            <a:rPr lang="en-US" sz="1100">
              <a:effectLst/>
              <a:latin typeface="+mn-lt"/>
              <a:ea typeface="+mn-ea"/>
              <a:cs typeface="+mn-cs"/>
            </a:rPr>
            <a:t> </a:t>
          </a:r>
          <a:endParaRPr lang="es-CL">
            <a:effectLst/>
          </a:endParaRPr>
        </a:p>
        <a:p>
          <a:r>
            <a:rPr lang="en-US" sz="1100">
              <a:effectLst/>
              <a:latin typeface="+mn-lt"/>
              <a:ea typeface="+mn-ea"/>
              <a:cs typeface="+mn-cs"/>
            </a:rPr>
            <a:t>In this section the budget and financial aspects of the Development Plan must be presented and justified.</a:t>
          </a:r>
          <a:endParaRPr lang="es-CL">
            <a:effectLst/>
          </a:endParaRPr>
        </a:p>
        <a:p>
          <a:r>
            <a:rPr lang="en-US" sz="1100">
              <a:effectLst/>
              <a:latin typeface="+mn-lt"/>
              <a:ea typeface="+mn-ea"/>
              <a:cs typeface="+mn-cs"/>
            </a:rPr>
            <a:t>All figures must be expressed in thousands of U.S. dollars.  All values must be nominal. </a:t>
          </a:r>
          <a:endParaRPr lang="es-CL">
            <a:effectLst/>
          </a:endParaRPr>
        </a:p>
        <a:p>
          <a:r>
            <a:rPr lang="en-US" sz="1100">
              <a:effectLst/>
              <a:latin typeface="+mn-lt"/>
              <a:ea typeface="+mn-ea"/>
              <a:cs typeface="+mn-cs"/>
            </a:rPr>
            <a:t>The exchange rate for the U.S. dollar will be</a:t>
          </a:r>
          <a:r>
            <a:rPr lang="en-US" sz="1100" baseline="0">
              <a:effectLst/>
              <a:latin typeface="+mn-lt"/>
              <a:ea typeface="+mn-ea"/>
              <a:cs typeface="+mn-cs"/>
            </a:rPr>
            <a:t> </a:t>
          </a:r>
          <a:r>
            <a:rPr lang="en-US" sz="1100" b="1" baseline="0">
              <a:effectLst/>
              <a:latin typeface="+mn-lt"/>
              <a:ea typeface="+mn-ea"/>
              <a:cs typeface="+mn-cs"/>
            </a:rPr>
            <a:t>US$ 1= CH$ 710,64</a:t>
          </a:r>
          <a:r>
            <a:rPr lang="en-US" sz="1100">
              <a:effectLst/>
              <a:latin typeface="+mn-lt"/>
              <a:ea typeface="+mn-ea"/>
              <a:cs typeface="+mn-cs"/>
            </a:rPr>
            <a:t>.</a:t>
          </a:r>
          <a:endParaRPr lang="es-CL">
            <a:effectLst/>
          </a:endParaRPr>
        </a:p>
        <a:p>
          <a:pPr algn="l" rtl="0">
            <a:defRPr sz="1000"/>
          </a:pPr>
          <a:endParaRPr lang="es-CL" sz="1000" b="0" i="0" u="none" strike="noStrike" baseline="0">
            <a:solidFill>
              <a:srgbClr val="000000"/>
            </a:solidFill>
            <a:latin typeface="Arial"/>
            <a:cs typeface="Arial"/>
          </a:endParaRPr>
        </a:p>
      </xdr:txBody>
    </xdr:sp>
    <xdr:clientData/>
  </xdr:twoCellAnchor>
  <xdr:twoCellAnchor editAs="oneCell">
    <xdr:from>
      <xdr:col>1</xdr:col>
      <xdr:colOff>0</xdr:colOff>
      <xdr:row>1</xdr:row>
      <xdr:rowOff>0</xdr:rowOff>
    </xdr:from>
    <xdr:to>
      <xdr:col>2</xdr:col>
      <xdr:colOff>285750</xdr:colOff>
      <xdr:row>6</xdr:row>
      <xdr:rowOff>145472</xdr:rowOff>
    </xdr:to>
    <xdr:pic>
      <xdr:nvPicPr>
        <xdr:cNvPr id="3" name="Imagen 3" descr="https://intracyt.conicyt.cl/comunicaciones/Documents/PUBLICA/ANID%20_%20Papeler%C3%ADa%20institucional/LOGOS%20ANID/logo%20ANID%20digital.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61925"/>
          <a:ext cx="1047750" cy="955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28574</xdr:rowOff>
    </xdr:from>
    <xdr:to>
      <xdr:col>14</xdr:col>
      <xdr:colOff>0</xdr:colOff>
      <xdr:row>8</xdr:row>
      <xdr:rowOff>56029</xdr:rowOff>
    </xdr:to>
    <xdr:sp macro="" textlink="">
      <xdr:nvSpPr>
        <xdr:cNvPr id="3073" name="Text Box 1"/>
        <xdr:cNvSpPr txBox="1">
          <a:spLocks noChangeArrowheads="1"/>
        </xdr:cNvSpPr>
      </xdr:nvSpPr>
      <xdr:spPr bwMode="auto">
        <a:xfrm>
          <a:off x="28575" y="185456"/>
          <a:ext cx="11143690" cy="1125632"/>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Provide the Projected Financing Plan for the next 5 years, differentiating in-cash contributions (monetary) from in-kind contributions (estimated value). </a:t>
          </a:r>
          <a:r>
            <a:rPr kumimoji="0" lang="en-US" sz="1100" b="1" i="0" u="sng" strike="noStrike" kern="0" cap="none" spc="0" normalizeH="0" baseline="0" noProof="0">
              <a:ln>
                <a:noFill/>
              </a:ln>
              <a:solidFill>
                <a:sysClr val="windowText" lastClr="000000"/>
              </a:solidFill>
              <a:effectLst/>
              <a:uLnTx/>
              <a:uFillTx/>
              <a:latin typeface="+mn-lt"/>
              <a:ea typeface="+mn-ea"/>
              <a:cs typeface="+mn-cs"/>
            </a:rPr>
            <a:t>Do not include</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Investment financing under the ANID-Basal Financing item.  </a:t>
          </a:r>
          <a:endParaRPr kumimoji="0" lang="es-C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solidFill>
              <a:effectLst/>
              <a:uLnTx/>
              <a:uFillTx/>
              <a:latin typeface="+mn-lt"/>
              <a:ea typeface="+mn-ea"/>
              <a:cs typeface="+mn-cs"/>
            </a:rPr>
            <a:t>Consider that the  annual budget applied to ANID for the Development Plan/Continuity Plan, , must be </a:t>
          </a:r>
          <a:r>
            <a:rPr kumimoji="0" lang="en-US" sz="1100" b="1" i="0" u="none" strike="noStrike" kern="0" cap="none" spc="0" normalizeH="0" baseline="0" noProof="0">
              <a:ln>
                <a:noFill/>
              </a:ln>
              <a:solidFill>
                <a:schemeClr val="tx1"/>
              </a:solidFill>
              <a:effectLst/>
              <a:uLnTx/>
              <a:uFillTx/>
              <a:latin typeface="+mn-lt"/>
              <a:ea typeface="+mn-ea"/>
              <a:cs typeface="+mn-cs"/>
            </a:rPr>
            <a:t>equal to or over than 1,6  million USD for the 5-year period of the Development Plan.</a:t>
          </a:r>
          <a:endParaRPr kumimoji="0" lang="es-CL" sz="11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For counterpart funds,  specifically from ANID,</a:t>
          </a:r>
          <a:r>
            <a:rPr lang="en-US" sz="1100" baseline="0">
              <a:latin typeface="+mn-lt"/>
              <a:ea typeface="+mn-ea"/>
              <a:cs typeface="+mn-cs"/>
            </a:rPr>
            <a:t> p</a:t>
          </a:r>
          <a:r>
            <a:rPr lang="en-US" sz="1100">
              <a:latin typeface="+mn-lt"/>
              <a:ea typeface="+mn-ea"/>
              <a:cs typeface="+mn-cs"/>
            </a:rPr>
            <a:t>lease</a:t>
          </a:r>
          <a:r>
            <a:rPr lang="en-US" sz="1100" baseline="0">
              <a:latin typeface="+mn-lt"/>
              <a:ea typeface="+mn-ea"/>
              <a:cs typeface="+mn-cs"/>
            </a:rPr>
            <a:t> give the total amount of funds for each program allocating funds to the Center (i.e. FONDECYT, FONDEF, etc.).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66675</xdr:rowOff>
    </xdr:from>
    <xdr:to>
      <xdr:col>10</xdr:col>
      <xdr:colOff>0</xdr:colOff>
      <xdr:row>4</xdr:row>
      <xdr:rowOff>31750</xdr:rowOff>
    </xdr:to>
    <xdr:sp macro="" textlink="">
      <xdr:nvSpPr>
        <xdr:cNvPr id="4098" name="Text Box 2"/>
        <xdr:cNvSpPr txBox="1">
          <a:spLocks noChangeArrowheads="1"/>
        </xdr:cNvSpPr>
      </xdr:nvSpPr>
      <xdr:spPr bwMode="auto">
        <a:xfrm>
          <a:off x="167217" y="384175"/>
          <a:ext cx="8373533" cy="441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L" sz="1000" b="0" i="0" u="none" strike="noStrike" baseline="0">
              <a:solidFill>
                <a:srgbClr val="000000"/>
              </a:solidFill>
              <a:latin typeface="Arial"/>
              <a:cs typeface="Arial"/>
            </a:rPr>
            <a:t>Provide the annual distribution of the funds requested from the Basal Financing Program, according to the categories  specified by the Contest Guidelines.</a:t>
          </a:r>
        </a:p>
        <a:p>
          <a:pPr algn="l" rtl="0">
            <a:defRPr sz="1000"/>
          </a:pPr>
          <a:endParaRPr lang="es-CL"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12563247" cy="609013"/>
    <xdr:sp macro="" textlink="">
      <xdr:nvSpPr>
        <xdr:cNvPr id="2" name="CuadroTexto 1"/>
        <xdr:cNvSpPr txBox="1"/>
      </xdr:nvSpPr>
      <xdr:spPr>
        <a:xfrm>
          <a:off x="0" y="323850"/>
          <a:ext cx="12563247" cy="6090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lang="es-CL" sz="1100"/>
            <a:t>Each of the participants has to be identified with the exception of those that are</a:t>
          </a:r>
          <a:r>
            <a:rPr lang="es-CL" sz="1100" baseline="0"/>
            <a:t> not part of the Center yet (postdocs and students may be identified later but numbers and payment rules from</a:t>
          </a:r>
        </a:p>
        <a:p>
          <a:r>
            <a:rPr lang="es-CL" sz="1100" baseline="0"/>
            <a:t>the Contest Guidelines must be  respected). Remember fees are regulated by the table included on the Standard Agreement. Highly-qualified professionals positions must be thoroughly described. Center researchers , </a:t>
          </a:r>
        </a:p>
        <a:p>
          <a:r>
            <a:rPr lang="es-CL" sz="1100" baseline="0"/>
            <a:t>postdocs and the Manager have to be selected though public tender process if does not come from a pre-existing Center.</a:t>
          </a:r>
          <a:endParaRPr lang="es-CL"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9525</xdr:colOff>
      <xdr:row>1</xdr:row>
      <xdr:rowOff>0</xdr:rowOff>
    </xdr:from>
    <xdr:to>
      <xdr:col>4</xdr:col>
      <xdr:colOff>1581150</xdr:colOff>
      <xdr:row>8</xdr:row>
      <xdr:rowOff>85725</xdr:rowOff>
    </xdr:to>
    <xdr:sp macro="" textlink="">
      <xdr:nvSpPr>
        <xdr:cNvPr id="6146" name="Text Box 2"/>
        <xdr:cNvSpPr txBox="1">
          <a:spLocks noChangeArrowheads="1"/>
        </xdr:cNvSpPr>
      </xdr:nvSpPr>
      <xdr:spPr bwMode="auto">
        <a:xfrm>
          <a:off x="228600" y="161925"/>
          <a:ext cx="6372225" cy="12192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L" sz="1000" b="0" i="0" u="none" strike="noStrike" baseline="0">
              <a:solidFill>
                <a:srgbClr val="000000"/>
              </a:solidFill>
              <a:latin typeface="Arial"/>
              <a:cs typeface="Arial"/>
            </a:rPr>
            <a:t>According to the detail of the investments considered, indicate the requested amount for Investment Funding including both, Equipment and Infraestructure.</a:t>
          </a:r>
        </a:p>
        <a:p>
          <a:pPr algn="l" rtl="0">
            <a:defRPr sz="1000"/>
          </a:pPr>
          <a:r>
            <a:rPr lang="es-CL" sz="1000" b="0" i="0" u="none" strike="noStrike" baseline="0">
              <a:solidFill>
                <a:srgbClr val="000000"/>
              </a:solidFill>
              <a:latin typeface="Arial"/>
              <a:cs typeface="Arial"/>
            </a:rPr>
            <a:t>When listing the investments, provide the amounts, differentiating the ones requested from the Basal Funds from other sources used to complete the funding.</a:t>
          </a:r>
        </a:p>
        <a:p>
          <a:pPr algn="l" rtl="0">
            <a:defRPr sz="1000"/>
          </a:pPr>
          <a:r>
            <a:rPr lang="es-CL" sz="1000" b="0" i="0" u="none" strike="noStrike" baseline="0">
              <a:solidFill>
                <a:srgbClr val="000000"/>
              </a:solidFill>
              <a:latin typeface="Arial"/>
              <a:cs typeface="Arial"/>
            </a:rPr>
            <a:t>If the equipment  will not be installed in the Center headquarters please justify.</a:t>
          </a:r>
        </a:p>
        <a:p>
          <a:pPr algn="l" rtl="0">
            <a:defRPr sz="1000"/>
          </a:pPr>
          <a:endParaRPr lang="es-CL" sz="1000" b="0" i="0" u="none" strike="noStrike" baseline="0">
            <a:solidFill>
              <a:srgbClr val="000000"/>
            </a:solidFill>
            <a:latin typeface="Arial"/>
            <a:cs typeface="Arial"/>
          </a:endParaRPr>
        </a:p>
        <a:p>
          <a:pPr algn="l" rtl="0">
            <a:defRPr sz="1000"/>
          </a:pPr>
          <a:r>
            <a:rPr lang="es-CL" sz="1000" b="0" i="0" u="none" strike="noStrike" baseline="0">
              <a:solidFill>
                <a:schemeClr val="tx1"/>
              </a:solidFill>
              <a:latin typeface="Arial"/>
              <a:cs typeface="Arial"/>
            </a:rPr>
            <a:t>The maximum amount considered for this item is CH$500 million in the 5 year period-If ANID has budget availability</a:t>
          </a:r>
          <a:r>
            <a:rPr lang="es-CL" sz="1000" b="0" i="0" u="none" strike="noStrike" baseline="0">
              <a:solidFill>
                <a:srgbClr val="FF0000"/>
              </a:solidFill>
              <a:latin typeface="Arial"/>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0</xdr:rowOff>
    </xdr:from>
    <xdr:to>
      <xdr:col>4</xdr:col>
      <xdr:colOff>0</xdr:colOff>
      <xdr:row>4</xdr:row>
      <xdr:rowOff>76200</xdr:rowOff>
    </xdr:to>
    <xdr:sp macro="" textlink="">
      <xdr:nvSpPr>
        <xdr:cNvPr id="2" name="Text Box 2"/>
        <xdr:cNvSpPr txBox="1">
          <a:spLocks noChangeArrowheads="1"/>
        </xdr:cNvSpPr>
      </xdr:nvSpPr>
      <xdr:spPr bwMode="auto">
        <a:xfrm>
          <a:off x="171450" y="457200"/>
          <a:ext cx="6076950" cy="561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L" sz="1000" b="0" i="0" u="none" strike="noStrike" baseline="0">
              <a:solidFill>
                <a:srgbClr val="000000"/>
              </a:solidFill>
              <a:latin typeface="Arial"/>
              <a:cs typeface="Arial"/>
            </a:rPr>
            <a:t>According to the detail of the investments considered, justify the amount for Investment Funding, explaining the needs for equipment and/or infrastructure. Clarify also if the equipment will not be installed in the Center, please justify.</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19050</xdr:rowOff>
    </xdr:from>
    <xdr:ext cx="7058025" cy="847725"/>
    <xdr:sp macro="" textlink="">
      <xdr:nvSpPr>
        <xdr:cNvPr id="2" name="CuadroTexto 1"/>
        <xdr:cNvSpPr txBox="1"/>
      </xdr:nvSpPr>
      <xdr:spPr>
        <a:xfrm>
          <a:off x="0" y="180975"/>
          <a:ext cx="7058025" cy="8477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s-CL" sz="1100"/>
            <a:t>Travel and per diem expenses: Travels to and from Chile to seminars, conferences and other events that are related </a:t>
          </a:r>
        </a:p>
        <a:p>
          <a:r>
            <a:rPr lang="es-CL" sz="1100"/>
            <a:t>to the Development /Continuity Plan.  Only economy class plane tickets will be financed, and the assigned travel amounts</a:t>
          </a:r>
        </a:p>
        <a:p>
          <a:pPr marL="0" marR="0" lvl="0" indent="0" defTabSz="914400" eaLnBrk="1" fontAlgn="auto" latinLnBrk="0" hangingPunct="1">
            <a:lnSpc>
              <a:spcPct val="100000"/>
            </a:lnSpc>
            <a:spcBef>
              <a:spcPts val="0"/>
            </a:spcBef>
            <a:spcAft>
              <a:spcPts val="0"/>
            </a:spcAft>
            <a:buClrTx/>
            <a:buSzTx/>
            <a:buFontTx/>
            <a:buNone/>
            <a:tabLst/>
            <a:defRPr/>
          </a:pPr>
          <a:r>
            <a:rPr lang="es-CL" sz="1100"/>
            <a:t> must be specified, which must use those values for FONDECYT projects as a reference. </a:t>
          </a:r>
          <a:r>
            <a:rPr lang="en-US" sz="1100" u="none">
              <a:solidFill>
                <a:schemeClr val="dk1"/>
              </a:solidFill>
              <a:effectLst/>
              <a:latin typeface="+mn-lt"/>
              <a:ea typeface="+mn-ea"/>
              <a:cs typeface="+mn-cs"/>
            </a:rPr>
            <a:t>Provide a justification for each of </a:t>
          </a:r>
        </a:p>
        <a:p>
          <a:pPr marL="0" marR="0" lvl="0" indent="0" defTabSz="914400" eaLnBrk="1" fontAlgn="auto" latinLnBrk="0" hangingPunct="1">
            <a:lnSpc>
              <a:spcPct val="100000"/>
            </a:lnSpc>
            <a:spcBef>
              <a:spcPts val="0"/>
            </a:spcBef>
            <a:spcAft>
              <a:spcPts val="0"/>
            </a:spcAft>
            <a:buClrTx/>
            <a:buSzTx/>
            <a:buFontTx/>
            <a:buNone/>
            <a:tabLst/>
            <a:defRPr/>
          </a:pPr>
          <a:r>
            <a:rPr lang="en-US" sz="1100" u="none">
              <a:solidFill>
                <a:schemeClr val="dk1"/>
              </a:solidFill>
              <a:effectLst/>
              <a:latin typeface="+mn-lt"/>
              <a:ea typeface="+mn-ea"/>
              <a:cs typeface="+mn-cs"/>
            </a:rPr>
            <a:t>the amounts and provide the basic calculations by which you arrived to the amount.</a:t>
          </a:r>
          <a:endParaRPr lang="es-CL" sz="1100" u="none">
            <a:solidFill>
              <a:schemeClr val="dk1"/>
            </a:solidFill>
            <a:effectLst/>
            <a:latin typeface="+mn-lt"/>
            <a:ea typeface="+mn-ea"/>
            <a:cs typeface="+mn-cs"/>
          </a:endParaRPr>
        </a:p>
        <a:p>
          <a:endParaRPr lang="es-C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9524</xdr:colOff>
      <xdr:row>2</xdr:row>
      <xdr:rowOff>19050</xdr:rowOff>
    </xdr:from>
    <xdr:ext cx="6543675" cy="1297919"/>
    <xdr:sp macro="" textlink="">
      <xdr:nvSpPr>
        <xdr:cNvPr id="2" name="CuadroTexto 1"/>
        <xdr:cNvSpPr txBox="1"/>
      </xdr:nvSpPr>
      <xdr:spPr>
        <a:xfrm>
          <a:off x="9524" y="361950"/>
          <a:ext cx="6543675" cy="12979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s-CL" sz="1100"/>
            <a:t>Administrative</a:t>
          </a:r>
          <a:r>
            <a:rPr lang="es-CL" sz="1100" baseline="0"/>
            <a:t> Expenses: This account includes the detailed general expenses such as basic services,</a:t>
          </a:r>
        </a:p>
        <a:p>
          <a:r>
            <a:rPr lang="es-CL" sz="1100" baseline="0"/>
            <a:t>expenses and administrative personnel and venues, among others, that  the Center or host institution (s) </a:t>
          </a:r>
        </a:p>
        <a:p>
          <a:r>
            <a:rPr lang="es-CL" sz="1100" baseline="0"/>
            <a:t>will have to make due to the development of the Plan.</a:t>
          </a:r>
        </a:p>
        <a:p>
          <a:r>
            <a:rPr lang="es-CL" sz="1100" baseline="0"/>
            <a:t>The maximum amount that ANID will finance for this concept (Subitem D) is 20% of the Funding applied to ANID of the Development Plan without counting the amounts corresponding to the Center’s Staff (Subitem A.)  </a:t>
          </a:r>
          <a:r>
            <a:rPr lang="en-US" sz="1100">
              <a:solidFill>
                <a:schemeClr val="dk1"/>
              </a:solidFill>
              <a:effectLst/>
              <a:latin typeface="+mn-lt"/>
              <a:ea typeface="+mn-ea"/>
              <a:cs typeface="+mn-cs"/>
            </a:rPr>
            <a:t>Provide a justification for each of the amounts and provide the basic calculations by which you arrived to the amount.</a:t>
          </a:r>
          <a:endParaRPr lang="es-CL" sz="1100">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I21"/>
  <sheetViews>
    <sheetView topLeftCell="A7" workbookViewId="0">
      <selection activeCell="F8" sqref="F8"/>
    </sheetView>
  </sheetViews>
  <sheetFormatPr baseColWidth="10" defaultRowHeight="12.75" x14ac:dyDescent="0.2"/>
  <cols>
    <col min="1" max="1" width="1.7109375" style="249" customWidth="1"/>
    <col min="2" max="16384" width="11.42578125" style="249"/>
  </cols>
  <sheetData>
    <row r="8" spans="2:9" ht="15.75" x14ac:dyDescent="0.2">
      <c r="B8" s="247" t="s">
        <v>36</v>
      </c>
      <c r="C8" s="248"/>
      <c r="D8" s="248"/>
      <c r="E8" s="248"/>
      <c r="F8" s="248"/>
      <c r="G8" s="248"/>
      <c r="H8" s="248"/>
      <c r="I8" s="248"/>
    </row>
    <row r="9" spans="2:9" ht="13.5" thickBot="1" x14ac:dyDescent="0.25">
      <c r="B9" s="262"/>
      <c r="C9" s="262"/>
      <c r="D9" s="262"/>
      <c r="E9" s="262"/>
      <c r="F9" s="262"/>
      <c r="G9" s="262"/>
      <c r="H9" s="262"/>
      <c r="I9" s="262"/>
    </row>
    <row r="10" spans="2:9" ht="13.5" thickBot="1" x14ac:dyDescent="0.25">
      <c r="B10" s="263"/>
      <c r="C10" s="264"/>
      <c r="D10" s="264"/>
      <c r="E10" s="264"/>
      <c r="F10" s="264"/>
      <c r="G10" s="264"/>
      <c r="H10" s="264"/>
      <c r="I10" s="265"/>
    </row>
    <row r="11" spans="2:9" ht="13.5" thickBot="1" x14ac:dyDescent="0.25">
      <c r="B11" s="248"/>
      <c r="C11" s="248"/>
      <c r="D11" s="248"/>
      <c r="E11" s="248"/>
      <c r="F11" s="248"/>
      <c r="G11" s="248"/>
      <c r="H11" s="248"/>
      <c r="I11" s="248"/>
    </row>
    <row r="12" spans="2:9" ht="13.5" thickBot="1" x14ac:dyDescent="0.25">
      <c r="B12" s="266" t="s">
        <v>8</v>
      </c>
      <c r="C12" s="267"/>
      <c r="D12" s="268"/>
      <c r="E12" s="269"/>
      <c r="F12" s="270"/>
      <c r="G12" s="270"/>
      <c r="H12" s="270"/>
      <c r="I12" s="271"/>
    </row>
    <row r="13" spans="2:9" x14ac:dyDescent="0.2">
      <c r="B13" s="248"/>
      <c r="C13" s="248"/>
      <c r="D13" s="248"/>
      <c r="E13" s="248"/>
      <c r="F13" s="248"/>
      <c r="G13" s="248"/>
      <c r="H13" s="248"/>
      <c r="I13" s="248"/>
    </row>
    <row r="14" spans="2:9" x14ac:dyDescent="0.2">
      <c r="B14" s="272"/>
      <c r="C14" s="272"/>
      <c r="D14" s="272"/>
      <c r="E14" s="272"/>
      <c r="F14" s="272"/>
      <c r="G14" s="272"/>
      <c r="H14" s="272"/>
      <c r="I14" s="272"/>
    </row>
    <row r="16" spans="2:9" x14ac:dyDescent="0.2">
      <c r="B16" s="261"/>
      <c r="C16" s="261"/>
      <c r="D16" s="261"/>
      <c r="E16" s="261"/>
      <c r="F16" s="261"/>
      <c r="G16" s="261"/>
      <c r="H16" s="261"/>
      <c r="I16" s="261"/>
    </row>
    <row r="17" spans="2:2" x14ac:dyDescent="0.2">
      <c r="B17" s="15"/>
    </row>
    <row r="18" spans="2:2" x14ac:dyDescent="0.2">
      <c r="B18" s="250"/>
    </row>
    <row r="19" spans="2:2" x14ac:dyDescent="0.2">
      <c r="B19" s="251"/>
    </row>
    <row r="20" spans="2:2" x14ac:dyDescent="0.2">
      <c r="B20" s="251"/>
    </row>
    <row r="21" spans="2:2" ht="15" x14ac:dyDescent="0.2">
      <c r="B21" s="252"/>
    </row>
  </sheetData>
  <mergeCells count="6">
    <mergeCell ref="B16:I16"/>
    <mergeCell ref="B9:I9"/>
    <mergeCell ref="B10:I10"/>
    <mergeCell ref="B12:D12"/>
    <mergeCell ref="E12:I12"/>
    <mergeCell ref="B14:I14"/>
  </mergeCells>
  <pageMargins left="0.35433070866141736" right="0.35433070866141736" top="0.98425196850393704" bottom="0.98425196850393704" header="0" footer="0"/>
  <pageSetup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C15" sqref="C15"/>
    </sheetView>
  </sheetViews>
  <sheetFormatPr baseColWidth="10" defaultRowHeight="12.75" x14ac:dyDescent="0.2"/>
  <cols>
    <col min="1" max="1" width="19.7109375" customWidth="1"/>
    <col min="2" max="2" width="78.7109375" customWidth="1"/>
  </cols>
  <sheetData>
    <row r="1" spans="1:8" ht="17.25" customHeight="1" x14ac:dyDescent="0.2">
      <c r="A1" s="315" t="s">
        <v>150</v>
      </c>
      <c r="B1" s="316"/>
      <c r="C1" s="316"/>
      <c r="D1" s="316"/>
      <c r="E1" s="316"/>
      <c r="F1" s="316"/>
      <c r="G1" s="316"/>
      <c r="H1" s="316"/>
    </row>
    <row r="2" spans="1:8" ht="7.5" customHeight="1" x14ac:dyDescent="0.2">
      <c r="A2" s="257"/>
      <c r="B2" s="258"/>
      <c r="C2" s="258"/>
      <c r="D2" s="258"/>
      <c r="E2" s="258"/>
      <c r="F2" s="258"/>
      <c r="G2" s="258"/>
      <c r="H2" s="258"/>
    </row>
    <row r="10" spans="1:8" ht="13.5" thickBot="1" x14ac:dyDescent="0.25"/>
    <row r="11" spans="1:8" ht="68.25" customHeight="1" thickBot="1" x14ac:dyDescent="0.25">
      <c r="A11" s="121" t="s">
        <v>89</v>
      </c>
      <c r="B11" s="118" t="s">
        <v>90</v>
      </c>
    </row>
    <row r="12" spans="1:8" ht="13.5" thickBot="1" x14ac:dyDescent="0.25">
      <c r="A12" s="110"/>
      <c r="B12" s="109"/>
    </row>
    <row r="13" spans="1:8" ht="13.5" thickBot="1" x14ac:dyDescent="0.25">
      <c r="A13" s="110"/>
      <c r="B13" s="109"/>
    </row>
  </sheetData>
  <mergeCells count="1">
    <mergeCell ref="A1:H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zoomScale="85" zoomScaleNormal="85" zoomScaleSheetLayoutView="100" workbookViewId="0">
      <selection activeCell="J20" sqref="J20"/>
    </sheetView>
  </sheetViews>
  <sheetFormatPr baseColWidth="10" defaultRowHeight="12.75" x14ac:dyDescent="0.2"/>
  <cols>
    <col min="1" max="1" width="7" customWidth="1"/>
    <col min="2" max="2" width="3.7109375" style="43" customWidth="1"/>
    <col min="4" max="4" width="19.5703125" customWidth="1"/>
    <col min="5" max="5" width="54.140625" customWidth="1"/>
    <col min="6" max="6" width="22.42578125" customWidth="1"/>
    <col min="7" max="7" width="14.85546875" customWidth="1"/>
    <col min="8" max="8" width="3.85546875" customWidth="1"/>
    <col min="9" max="9" width="11.5703125" bestFit="1" customWidth="1"/>
    <col min="10" max="10" width="12.28515625" bestFit="1" customWidth="1"/>
    <col min="11" max="11" width="11.5703125" bestFit="1" customWidth="1"/>
    <col min="257" max="257" width="7" customWidth="1"/>
    <col min="258" max="258" width="3.7109375" customWidth="1"/>
    <col min="261" max="261" width="45" customWidth="1"/>
    <col min="262" max="262" width="22.42578125" customWidth="1"/>
    <col min="263" max="263" width="14" customWidth="1"/>
    <col min="264" max="264" width="3.85546875" customWidth="1"/>
    <col min="265" max="265" width="11.5703125" bestFit="1" customWidth="1"/>
    <col min="266" max="266" width="12.28515625" bestFit="1" customWidth="1"/>
    <col min="267" max="267" width="11.5703125" bestFit="1" customWidth="1"/>
    <col min="513" max="513" width="7" customWidth="1"/>
    <col min="514" max="514" width="3.7109375" customWidth="1"/>
    <col min="517" max="517" width="45" customWidth="1"/>
    <col min="518" max="518" width="22.42578125" customWidth="1"/>
    <col min="519" max="519" width="14" customWidth="1"/>
    <col min="520" max="520" width="3.85546875" customWidth="1"/>
    <col min="521" max="521" width="11.5703125" bestFit="1" customWidth="1"/>
    <col min="522" max="522" width="12.28515625" bestFit="1" customWidth="1"/>
    <col min="523" max="523" width="11.5703125" bestFit="1" customWidth="1"/>
    <col min="769" max="769" width="7" customWidth="1"/>
    <col min="770" max="770" width="3.7109375" customWidth="1"/>
    <col min="773" max="773" width="45" customWidth="1"/>
    <col min="774" max="774" width="22.42578125" customWidth="1"/>
    <col min="775" max="775" width="14" customWidth="1"/>
    <col min="776" max="776" width="3.85546875" customWidth="1"/>
    <col min="777" max="777" width="11.5703125" bestFit="1" customWidth="1"/>
    <col min="778" max="778" width="12.28515625" bestFit="1" customWidth="1"/>
    <col min="779" max="779" width="11.5703125" bestFit="1" customWidth="1"/>
    <col min="1025" max="1025" width="7" customWidth="1"/>
    <col min="1026" max="1026" width="3.7109375" customWidth="1"/>
    <col min="1029" max="1029" width="45" customWidth="1"/>
    <col min="1030" max="1030" width="22.42578125" customWidth="1"/>
    <col min="1031" max="1031" width="14" customWidth="1"/>
    <col min="1032" max="1032" width="3.85546875" customWidth="1"/>
    <col min="1033" max="1033" width="11.5703125" bestFit="1" customWidth="1"/>
    <col min="1034" max="1034" width="12.28515625" bestFit="1" customWidth="1"/>
    <col min="1035" max="1035" width="11.5703125" bestFit="1" customWidth="1"/>
    <col min="1281" max="1281" width="7" customWidth="1"/>
    <col min="1282" max="1282" width="3.7109375" customWidth="1"/>
    <col min="1285" max="1285" width="45" customWidth="1"/>
    <col min="1286" max="1286" width="22.42578125" customWidth="1"/>
    <col min="1287" max="1287" width="14" customWidth="1"/>
    <col min="1288" max="1288" width="3.85546875" customWidth="1"/>
    <col min="1289" max="1289" width="11.5703125" bestFit="1" customWidth="1"/>
    <col min="1290" max="1290" width="12.28515625" bestFit="1" customWidth="1"/>
    <col min="1291" max="1291" width="11.5703125" bestFit="1" customWidth="1"/>
    <col min="1537" max="1537" width="7" customWidth="1"/>
    <col min="1538" max="1538" width="3.7109375" customWidth="1"/>
    <col min="1541" max="1541" width="45" customWidth="1"/>
    <col min="1542" max="1542" width="22.42578125" customWidth="1"/>
    <col min="1543" max="1543" width="14" customWidth="1"/>
    <col min="1544" max="1544" width="3.85546875" customWidth="1"/>
    <col min="1545" max="1545" width="11.5703125" bestFit="1" customWidth="1"/>
    <col min="1546" max="1546" width="12.28515625" bestFit="1" customWidth="1"/>
    <col min="1547" max="1547" width="11.5703125" bestFit="1" customWidth="1"/>
    <col min="1793" max="1793" width="7" customWidth="1"/>
    <col min="1794" max="1794" width="3.7109375" customWidth="1"/>
    <col min="1797" max="1797" width="45" customWidth="1"/>
    <col min="1798" max="1798" width="22.42578125" customWidth="1"/>
    <col min="1799" max="1799" width="14" customWidth="1"/>
    <col min="1800" max="1800" width="3.85546875" customWidth="1"/>
    <col min="1801" max="1801" width="11.5703125" bestFit="1" customWidth="1"/>
    <col min="1802" max="1802" width="12.28515625" bestFit="1" customWidth="1"/>
    <col min="1803" max="1803" width="11.5703125" bestFit="1" customWidth="1"/>
    <col min="2049" max="2049" width="7" customWidth="1"/>
    <col min="2050" max="2050" width="3.7109375" customWidth="1"/>
    <col min="2053" max="2053" width="45" customWidth="1"/>
    <col min="2054" max="2054" width="22.42578125" customWidth="1"/>
    <col min="2055" max="2055" width="14" customWidth="1"/>
    <col min="2056" max="2056" width="3.85546875" customWidth="1"/>
    <col min="2057" max="2057" width="11.5703125" bestFit="1" customWidth="1"/>
    <col min="2058" max="2058" width="12.28515625" bestFit="1" customWidth="1"/>
    <col min="2059" max="2059" width="11.5703125" bestFit="1" customWidth="1"/>
    <col min="2305" max="2305" width="7" customWidth="1"/>
    <col min="2306" max="2306" width="3.7109375" customWidth="1"/>
    <col min="2309" max="2309" width="45" customWidth="1"/>
    <col min="2310" max="2310" width="22.42578125" customWidth="1"/>
    <col min="2311" max="2311" width="14" customWidth="1"/>
    <col min="2312" max="2312" width="3.85546875" customWidth="1"/>
    <col min="2313" max="2313" width="11.5703125" bestFit="1" customWidth="1"/>
    <col min="2314" max="2314" width="12.28515625" bestFit="1" customWidth="1"/>
    <col min="2315" max="2315" width="11.5703125" bestFit="1" customWidth="1"/>
    <col min="2561" max="2561" width="7" customWidth="1"/>
    <col min="2562" max="2562" width="3.7109375" customWidth="1"/>
    <col min="2565" max="2565" width="45" customWidth="1"/>
    <col min="2566" max="2566" width="22.42578125" customWidth="1"/>
    <col min="2567" max="2567" width="14" customWidth="1"/>
    <col min="2568" max="2568" width="3.85546875" customWidth="1"/>
    <col min="2569" max="2569" width="11.5703125" bestFit="1" customWidth="1"/>
    <col min="2570" max="2570" width="12.28515625" bestFit="1" customWidth="1"/>
    <col min="2571" max="2571" width="11.5703125" bestFit="1" customWidth="1"/>
    <col min="2817" max="2817" width="7" customWidth="1"/>
    <col min="2818" max="2818" width="3.7109375" customWidth="1"/>
    <col min="2821" max="2821" width="45" customWidth="1"/>
    <col min="2822" max="2822" width="22.42578125" customWidth="1"/>
    <col min="2823" max="2823" width="14" customWidth="1"/>
    <col min="2824" max="2824" width="3.85546875" customWidth="1"/>
    <col min="2825" max="2825" width="11.5703125" bestFit="1" customWidth="1"/>
    <col min="2826" max="2826" width="12.28515625" bestFit="1" customWidth="1"/>
    <col min="2827" max="2827" width="11.5703125" bestFit="1" customWidth="1"/>
    <col min="3073" max="3073" width="7" customWidth="1"/>
    <col min="3074" max="3074" width="3.7109375" customWidth="1"/>
    <col min="3077" max="3077" width="45" customWidth="1"/>
    <col min="3078" max="3078" width="22.42578125" customWidth="1"/>
    <col min="3079" max="3079" width="14" customWidth="1"/>
    <col min="3080" max="3080" width="3.85546875" customWidth="1"/>
    <col min="3081" max="3081" width="11.5703125" bestFit="1" customWidth="1"/>
    <col min="3082" max="3082" width="12.28515625" bestFit="1" customWidth="1"/>
    <col min="3083" max="3083" width="11.5703125" bestFit="1" customWidth="1"/>
    <col min="3329" max="3329" width="7" customWidth="1"/>
    <col min="3330" max="3330" width="3.7109375" customWidth="1"/>
    <col min="3333" max="3333" width="45" customWidth="1"/>
    <col min="3334" max="3334" width="22.42578125" customWidth="1"/>
    <col min="3335" max="3335" width="14" customWidth="1"/>
    <col min="3336" max="3336" width="3.85546875" customWidth="1"/>
    <col min="3337" max="3337" width="11.5703125" bestFit="1" customWidth="1"/>
    <col min="3338" max="3338" width="12.28515625" bestFit="1" customWidth="1"/>
    <col min="3339" max="3339" width="11.5703125" bestFit="1" customWidth="1"/>
    <col min="3585" max="3585" width="7" customWidth="1"/>
    <col min="3586" max="3586" width="3.7109375" customWidth="1"/>
    <col min="3589" max="3589" width="45" customWidth="1"/>
    <col min="3590" max="3590" width="22.42578125" customWidth="1"/>
    <col min="3591" max="3591" width="14" customWidth="1"/>
    <col min="3592" max="3592" width="3.85546875" customWidth="1"/>
    <col min="3593" max="3593" width="11.5703125" bestFit="1" customWidth="1"/>
    <col min="3594" max="3594" width="12.28515625" bestFit="1" customWidth="1"/>
    <col min="3595" max="3595" width="11.5703125" bestFit="1" customWidth="1"/>
    <col min="3841" max="3841" width="7" customWidth="1"/>
    <col min="3842" max="3842" width="3.7109375" customWidth="1"/>
    <col min="3845" max="3845" width="45" customWidth="1"/>
    <col min="3846" max="3846" width="22.42578125" customWidth="1"/>
    <col min="3847" max="3847" width="14" customWidth="1"/>
    <col min="3848" max="3848" width="3.85546875" customWidth="1"/>
    <col min="3849" max="3849" width="11.5703125" bestFit="1" customWidth="1"/>
    <col min="3850" max="3850" width="12.28515625" bestFit="1" customWidth="1"/>
    <col min="3851" max="3851" width="11.5703125" bestFit="1" customWidth="1"/>
    <col min="4097" max="4097" width="7" customWidth="1"/>
    <col min="4098" max="4098" width="3.7109375" customWidth="1"/>
    <col min="4101" max="4101" width="45" customWidth="1"/>
    <col min="4102" max="4102" width="22.42578125" customWidth="1"/>
    <col min="4103" max="4103" width="14" customWidth="1"/>
    <col min="4104" max="4104" width="3.85546875" customWidth="1"/>
    <col min="4105" max="4105" width="11.5703125" bestFit="1" customWidth="1"/>
    <col min="4106" max="4106" width="12.28515625" bestFit="1" customWidth="1"/>
    <col min="4107" max="4107" width="11.5703125" bestFit="1" customWidth="1"/>
    <col min="4353" max="4353" width="7" customWidth="1"/>
    <col min="4354" max="4354" width="3.7109375" customWidth="1"/>
    <col min="4357" max="4357" width="45" customWidth="1"/>
    <col min="4358" max="4358" width="22.42578125" customWidth="1"/>
    <col min="4359" max="4359" width="14" customWidth="1"/>
    <col min="4360" max="4360" width="3.85546875" customWidth="1"/>
    <col min="4361" max="4361" width="11.5703125" bestFit="1" customWidth="1"/>
    <col min="4362" max="4362" width="12.28515625" bestFit="1" customWidth="1"/>
    <col min="4363" max="4363" width="11.5703125" bestFit="1" customWidth="1"/>
    <col min="4609" max="4609" width="7" customWidth="1"/>
    <col min="4610" max="4610" width="3.7109375" customWidth="1"/>
    <col min="4613" max="4613" width="45" customWidth="1"/>
    <col min="4614" max="4614" width="22.42578125" customWidth="1"/>
    <col min="4615" max="4615" width="14" customWidth="1"/>
    <col min="4616" max="4616" width="3.85546875" customWidth="1"/>
    <col min="4617" max="4617" width="11.5703125" bestFit="1" customWidth="1"/>
    <col min="4618" max="4618" width="12.28515625" bestFit="1" customWidth="1"/>
    <col min="4619" max="4619" width="11.5703125" bestFit="1" customWidth="1"/>
    <col min="4865" max="4865" width="7" customWidth="1"/>
    <col min="4866" max="4866" width="3.7109375" customWidth="1"/>
    <col min="4869" max="4869" width="45" customWidth="1"/>
    <col min="4870" max="4870" width="22.42578125" customWidth="1"/>
    <col min="4871" max="4871" width="14" customWidth="1"/>
    <col min="4872" max="4872" width="3.85546875" customWidth="1"/>
    <col min="4873" max="4873" width="11.5703125" bestFit="1" customWidth="1"/>
    <col min="4874" max="4874" width="12.28515625" bestFit="1" customWidth="1"/>
    <col min="4875" max="4875" width="11.5703125" bestFit="1" customWidth="1"/>
    <col min="5121" max="5121" width="7" customWidth="1"/>
    <col min="5122" max="5122" width="3.7109375" customWidth="1"/>
    <col min="5125" max="5125" width="45" customWidth="1"/>
    <col min="5126" max="5126" width="22.42578125" customWidth="1"/>
    <col min="5127" max="5127" width="14" customWidth="1"/>
    <col min="5128" max="5128" width="3.85546875" customWidth="1"/>
    <col min="5129" max="5129" width="11.5703125" bestFit="1" customWidth="1"/>
    <col min="5130" max="5130" width="12.28515625" bestFit="1" customWidth="1"/>
    <col min="5131" max="5131" width="11.5703125" bestFit="1" customWidth="1"/>
    <col min="5377" max="5377" width="7" customWidth="1"/>
    <col min="5378" max="5378" width="3.7109375" customWidth="1"/>
    <col min="5381" max="5381" width="45" customWidth="1"/>
    <col min="5382" max="5382" width="22.42578125" customWidth="1"/>
    <col min="5383" max="5383" width="14" customWidth="1"/>
    <col min="5384" max="5384" width="3.85546875" customWidth="1"/>
    <col min="5385" max="5385" width="11.5703125" bestFit="1" customWidth="1"/>
    <col min="5386" max="5386" width="12.28515625" bestFit="1" customWidth="1"/>
    <col min="5387" max="5387" width="11.5703125" bestFit="1" customWidth="1"/>
    <col min="5633" max="5633" width="7" customWidth="1"/>
    <col min="5634" max="5634" width="3.7109375" customWidth="1"/>
    <col min="5637" max="5637" width="45" customWidth="1"/>
    <col min="5638" max="5638" width="22.42578125" customWidth="1"/>
    <col min="5639" max="5639" width="14" customWidth="1"/>
    <col min="5640" max="5640" width="3.85546875" customWidth="1"/>
    <col min="5641" max="5641" width="11.5703125" bestFit="1" customWidth="1"/>
    <col min="5642" max="5642" width="12.28515625" bestFit="1" customWidth="1"/>
    <col min="5643" max="5643" width="11.5703125" bestFit="1" customWidth="1"/>
    <col min="5889" max="5889" width="7" customWidth="1"/>
    <col min="5890" max="5890" width="3.7109375" customWidth="1"/>
    <col min="5893" max="5893" width="45" customWidth="1"/>
    <col min="5894" max="5894" width="22.42578125" customWidth="1"/>
    <col min="5895" max="5895" width="14" customWidth="1"/>
    <col min="5896" max="5896" width="3.85546875" customWidth="1"/>
    <col min="5897" max="5897" width="11.5703125" bestFit="1" customWidth="1"/>
    <col min="5898" max="5898" width="12.28515625" bestFit="1" customWidth="1"/>
    <col min="5899" max="5899" width="11.5703125" bestFit="1" customWidth="1"/>
    <col min="6145" max="6145" width="7" customWidth="1"/>
    <col min="6146" max="6146" width="3.7109375" customWidth="1"/>
    <col min="6149" max="6149" width="45" customWidth="1"/>
    <col min="6150" max="6150" width="22.42578125" customWidth="1"/>
    <col min="6151" max="6151" width="14" customWidth="1"/>
    <col min="6152" max="6152" width="3.85546875" customWidth="1"/>
    <col min="6153" max="6153" width="11.5703125" bestFit="1" customWidth="1"/>
    <col min="6154" max="6154" width="12.28515625" bestFit="1" customWidth="1"/>
    <col min="6155" max="6155" width="11.5703125" bestFit="1" customWidth="1"/>
    <col min="6401" max="6401" width="7" customWidth="1"/>
    <col min="6402" max="6402" width="3.7109375" customWidth="1"/>
    <col min="6405" max="6405" width="45" customWidth="1"/>
    <col min="6406" max="6406" width="22.42578125" customWidth="1"/>
    <col min="6407" max="6407" width="14" customWidth="1"/>
    <col min="6408" max="6408" width="3.85546875" customWidth="1"/>
    <col min="6409" max="6409" width="11.5703125" bestFit="1" customWidth="1"/>
    <col min="6410" max="6410" width="12.28515625" bestFit="1" customWidth="1"/>
    <col min="6411" max="6411" width="11.5703125" bestFit="1" customWidth="1"/>
    <col min="6657" max="6657" width="7" customWidth="1"/>
    <col min="6658" max="6658" width="3.7109375" customWidth="1"/>
    <col min="6661" max="6661" width="45" customWidth="1"/>
    <col min="6662" max="6662" width="22.42578125" customWidth="1"/>
    <col min="6663" max="6663" width="14" customWidth="1"/>
    <col min="6664" max="6664" width="3.85546875" customWidth="1"/>
    <col min="6665" max="6665" width="11.5703125" bestFit="1" customWidth="1"/>
    <col min="6666" max="6666" width="12.28515625" bestFit="1" customWidth="1"/>
    <col min="6667" max="6667" width="11.5703125" bestFit="1" customWidth="1"/>
    <col min="6913" max="6913" width="7" customWidth="1"/>
    <col min="6914" max="6914" width="3.7109375" customWidth="1"/>
    <col min="6917" max="6917" width="45" customWidth="1"/>
    <col min="6918" max="6918" width="22.42578125" customWidth="1"/>
    <col min="6919" max="6919" width="14" customWidth="1"/>
    <col min="6920" max="6920" width="3.85546875" customWidth="1"/>
    <col min="6921" max="6921" width="11.5703125" bestFit="1" customWidth="1"/>
    <col min="6922" max="6922" width="12.28515625" bestFit="1" customWidth="1"/>
    <col min="6923" max="6923" width="11.5703125" bestFit="1" customWidth="1"/>
    <col min="7169" max="7169" width="7" customWidth="1"/>
    <col min="7170" max="7170" width="3.7109375" customWidth="1"/>
    <col min="7173" max="7173" width="45" customWidth="1"/>
    <col min="7174" max="7174" width="22.42578125" customWidth="1"/>
    <col min="7175" max="7175" width="14" customWidth="1"/>
    <col min="7176" max="7176" width="3.85546875" customWidth="1"/>
    <col min="7177" max="7177" width="11.5703125" bestFit="1" customWidth="1"/>
    <col min="7178" max="7178" width="12.28515625" bestFit="1" customWidth="1"/>
    <col min="7179" max="7179" width="11.5703125" bestFit="1" customWidth="1"/>
    <col min="7425" max="7425" width="7" customWidth="1"/>
    <col min="7426" max="7426" width="3.7109375" customWidth="1"/>
    <col min="7429" max="7429" width="45" customWidth="1"/>
    <col min="7430" max="7430" width="22.42578125" customWidth="1"/>
    <col min="7431" max="7431" width="14" customWidth="1"/>
    <col min="7432" max="7432" width="3.85546875" customWidth="1"/>
    <col min="7433" max="7433" width="11.5703125" bestFit="1" customWidth="1"/>
    <col min="7434" max="7434" width="12.28515625" bestFit="1" customWidth="1"/>
    <col min="7435" max="7435" width="11.5703125" bestFit="1" customWidth="1"/>
    <col min="7681" max="7681" width="7" customWidth="1"/>
    <col min="7682" max="7682" width="3.7109375" customWidth="1"/>
    <col min="7685" max="7685" width="45" customWidth="1"/>
    <col min="7686" max="7686" width="22.42578125" customWidth="1"/>
    <col min="7687" max="7687" width="14" customWidth="1"/>
    <col min="7688" max="7688" width="3.85546875" customWidth="1"/>
    <col min="7689" max="7689" width="11.5703125" bestFit="1" customWidth="1"/>
    <col min="7690" max="7690" width="12.28515625" bestFit="1" customWidth="1"/>
    <col min="7691" max="7691" width="11.5703125" bestFit="1" customWidth="1"/>
    <col min="7937" max="7937" width="7" customWidth="1"/>
    <col min="7938" max="7938" width="3.7109375" customWidth="1"/>
    <col min="7941" max="7941" width="45" customWidth="1"/>
    <col min="7942" max="7942" width="22.42578125" customWidth="1"/>
    <col min="7943" max="7943" width="14" customWidth="1"/>
    <col min="7944" max="7944" width="3.85546875" customWidth="1"/>
    <col min="7945" max="7945" width="11.5703125" bestFit="1" customWidth="1"/>
    <col min="7946" max="7946" width="12.28515625" bestFit="1" customWidth="1"/>
    <col min="7947" max="7947" width="11.5703125" bestFit="1" customWidth="1"/>
    <col min="8193" max="8193" width="7" customWidth="1"/>
    <col min="8194" max="8194" width="3.7109375" customWidth="1"/>
    <col min="8197" max="8197" width="45" customWidth="1"/>
    <col min="8198" max="8198" width="22.42578125" customWidth="1"/>
    <col min="8199" max="8199" width="14" customWidth="1"/>
    <col min="8200" max="8200" width="3.85546875" customWidth="1"/>
    <col min="8201" max="8201" width="11.5703125" bestFit="1" customWidth="1"/>
    <col min="8202" max="8202" width="12.28515625" bestFit="1" customWidth="1"/>
    <col min="8203" max="8203" width="11.5703125" bestFit="1" customWidth="1"/>
    <col min="8449" max="8449" width="7" customWidth="1"/>
    <col min="8450" max="8450" width="3.7109375" customWidth="1"/>
    <col min="8453" max="8453" width="45" customWidth="1"/>
    <col min="8454" max="8454" width="22.42578125" customWidth="1"/>
    <col min="8455" max="8455" width="14" customWidth="1"/>
    <col min="8456" max="8456" width="3.85546875" customWidth="1"/>
    <col min="8457" max="8457" width="11.5703125" bestFit="1" customWidth="1"/>
    <col min="8458" max="8458" width="12.28515625" bestFit="1" customWidth="1"/>
    <col min="8459" max="8459" width="11.5703125" bestFit="1" customWidth="1"/>
    <col min="8705" max="8705" width="7" customWidth="1"/>
    <col min="8706" max="8706" width="3.7109375" customWidth="1"/>
    <col min="8709" max="8709" width="45" customWidth="1"/>
    <col min="8710" max="8710" width="22.42578125" customWidth="1"/>
    <col min="8711" max="8711" width="14" customWidth="1"/>
    <col min="8712" max="8712" width="3.85546875" customWidth="1"/>
    <col min="8713" max="8713" width="11.5703125" bestFit="1" customWidth="1"/>
    <col min="8714" max="8714" width="12.28515625" bestFit="1" customWidth="1"/>
    <col min="8715" max="8715" width="11.5703125" bestFit="1" customWidth="1"/>
    <col min="8961" max="8961" width="7" customWidth="1"/>
    <col min="8962" max="8962" width="3.7109375" customWidth="1"/>
    <col min="8965" max="8965" width="45" customWidth="1"/>
    <col min="8966" max="8966" width="22.42578125" customWidth="1"/>
    <col min="8967" max="8967" width="14" customWidth="1"/>
    <col min="8968" max="8968" width="3.85546875" customWidth="1"/>
    <col min="8969" max="8969" width="11.5703125" bestFit="1" customWidth="1"/>
    <col min="8970" max="8970" width="12.28515625" bestFit="1" customWidth="1"/>
    <col min="8971" max="8971" width="11.5703125" bestFit="1" customWidth="1"/>
    <col min="9217" max="9217" width="7" customWidth="1"/>
    <col min="9218" max="9218" width="3.7109375" customWidth="1"/>
    <col min="9221" max="9221" width="45" customWidth="1"/>
    <col min="9222" max="9222" width="22.42578125" customWidth="1"/>
    <col min="9223" max="9223" width="14" customWidth="1"/>
    <col min="9224" max="9224" width="3.85546875" customWidth="1"/>
    <col min="9225" max="9225" width="11.5703125" bestFit="1" customWidth="1"/>
    <col min="9226" max="9226" width="12.28515625" bestFit="1" customWidth="1"/>
    <col min="9227" max="9227" width="11.5703125" bestFit="1" customWidth="1"/>
    <col min="9473" max="9473" width="7" customWidth="1"/>
    <col min="9474" max="9474" width="3.7109375" customWidth="1"/>
    <col min="9477" max="9477" width="45" customWidth="1"/>
    <col min="9478" max="9478" width="22.42578125" customWidth="1"/>
    <col min="9479" max="9479" width="14" customWidth="1"/>
    <col min="9480" max="9480" width="3.85546875" customWidth="1"/>
    <col min="9481" max="9481" width="11.5703125" bestFit="1" customWidth="1"/>
    <col min="9482" max="9482" width="12.28515625" bestFit="1" customWidth="1"/>
    <col min="9483" max="9483" width="11.5703125" bestFit="1" customWidth="1"/>
    <col min="9729" max="9729" width="7" customWidth="1"/>
    <col min="9730" max="9730" width="3.7109375" customWidth="1"/>
    <col min="9733" max="9733" width="45" customWidth="1"/>
    <col min="9734" max="9734" width="22.42578125" customWidth="1"/>
    <col min="9735" max="9735" width="14" customWidth="1"/>
    <col min="9736" max="9736" width="3.85546875" customWidth="1"/>
    <col min="9737" max="9737" width="11.5703125" bestFit="1" customWidth="1"/>
    <col min="9738" max="9738" width="12.28515625" bestFit="1" customWidth="1"/>
    <col min="9739" max="9739" width="11.5703125" bestFit="1" customWidth="1"/>
    <col min="9985" max="9985" width="7" customWidth="1"/>
    <col min="9986" max="9986" width="3.7109375" customWidth="1"/>
    <col min="9989" max="9989" width="45" customWidth="1"/>
    <col min="9990" max="9990" width="22.42578125" customWidth="1"/>
    <col min="9991" max="9991" width="14" customWidth="1"/>
    <col min="9992" max="9992" width="3.85546875" customWidth="1"/>
    <col min="9993" max="9993" width="11.5703125" bestFit="1" customWidth="1"/>
    <col min="9994" max="9994" width="12.28515625" bestFit="1" customWidth="1"/>
    <col min="9995" max="9995" width="11.5703125" bestFit="1" customWidth="1"/>
    <col min="10241" max="10241" width="7" customWidth="1"/>
    <col min="10242" max="10242" width="3.7109375" customWidth="1"/>
    <col min="10245" max="10245" width="45" customWidth="1"/>
    <col min="10246" max="10246" width="22.42578125" customWidth="1"/>
    <col min="10247" max="10247" width="14" customWidth="1"/>
    <col min="10248" max="10248" width="3.85546875" customWidth="1"/>
    <col min="10249" max="10249" width="11.5703125" bestFit="1" customWidth="1"/>
    <col min="10250" max="10250" width="12.28515625" bestFit="1" customWidth="1"/>
    <col min="10251" max="10251" width="11.5703125" bestFit="1" customWidth="1"/>
    <col min="10497" max="10497" width="7" customWidth="1"/>
    <col min="10498" max="10498" width="3.7109375" customWidth="1"/>
    <col min="10501" max="10501" width="45" customWidth="1"/>
    <col min="10502" max="10502" width="22.42578125" customWidth="1"/>
    <col min="10503" max="10503" width="14" customWidth="1"/>
    <col min="10504" max="10504" width="3.85546875" customWidth="1"/>
    <col min="10505" max="10505" width="11.5703125" bestFit="1" customWidth="1"/>
    <col min="10506" max="10506" width="12.28515625" bestFit="1" customWidth="1"/>
    <col min="10507" max="10507" width="11.5703125" bestFit="1" customWidth="1"/>
    <col min="10753" max="10753" width="7" customWidth="1"/>
    <col min="10754" max="10754" width="3.7109375" customWidth="1"/>
    <col min="10757" max="10757" width="45" customWidth="1"/>
    <col min="10758" max="10758" width="22.42578125" customWidth="1"/>
    <col min="10759" max="10759" width="14" customWidth="1"/>
    <col min="10760" max="10760" width="3.85546875" customWidth="1"/>
    <col min="10761" max="10761" width="11.5703125" bestFit="1" customWidth="1"/>
    <col min="10762" max="10762" width="12.28515625" bestFit="1" customWidth="1"/>
    <col min="10763" max="10763" width="11.5703125" bestFit="1" customWidth="1"/>
    <col min="11009" max="11009" width="7" customWidth="1"/>
    <col min="11010" max="11010" width="3.7109375" customWidth="1"/>
    <col min="11013" max="11013" width="45" customWidth="1"/>
    <col min="11014" max="11014" width="22.42578125" customWidth="1"/>
    <col min="11015" max="11015" width="14" customWidth="1"/>
    <col min="11016" max="11016" width="3.85546875" customWidth="1"/>
    <col min="11017" max="11017" width="11.5703125" bestFit="1" customWidth="1"/>
    <col min="11018" max="11018" width="12.28515625" bestFit="1" customWidth="1"/>
    <col min="11019" max="11019" width="11.5703125" bestFit="1" customWidth="1"/>
    <col min="11265" max="11265" width="7" customWidth="1"/>
    <col min="11266" max="11266" width="3.7109375" customWidth="1"/>
    <col min="11269" max="11269" width="45" customWidth="1"/>
    <col min="11270" max="11270" width="22.42578125" customWidth="1"/>
    <col min="11271" max="11271" width="14" customWidth="1"/>
    <col min="11272" max="11272" width="3.85546875" customWidth="1"/>
    <col min="11273" max="11273" width="11.5703125" bestFit="1" customWidth="1"/>
    <col min="11274" max="11274" width="12.28515625" bestFit="1" customWidth="1"/>
    <col min="11275" max="11275" width="11.5703125" bestFit="1" customWidth="1"/>
    <col min="11521" max="11521" width="7" customWidth="1"/>
    <col min="11522" max="11522" width="3.7109375" customWidth="1"/>
    <col min="11525" max="11525" width="45" customWidth="1"/>
    <col min="11526" max="11526" width="22.42578125" customWidth="1"/>
    <col min="11527" max="11527" width="14" customWidth="1"/>
    <col min="11528" max="11528" width="3.85546875" customWidth="1"/>
    <col min="11529" max="11529" width="11.5703125" bestFit="1" customWidth="1"/>
    <col min="11530" max="11530" width="12.28515625" bestFit="1" customWidth="1"/>
    <col min="11531" max="11531" width="11.5703125" bestFit="1" customWidth="1"/>
    <col min="11777" max="11777" width="7" customWidth="1"/>
    <col min="11778" max="11778" width="3.7109375" customWidth="1"/>
    <col min="11781" max="11781" width="45" customWidth="1"/>
    <col min="11782" max="11782" width="22.42578125" customWidth="1"/>
    <col min="11783" max="11783" width="14" customWidth="1"/>
    <col min="11784" max="11784" width="3.85546875" customWidth="1"/>
    <col min="11785" max="11785" width="11.5703125" bestFit="1" customWidth="1"/>
    <col min="11786" max="11786" width="12.28515625" bestFit="1" customWidth="1"/>
    <col min="11787" max="11787" width="11.5703125" bestFit="1" customWidth="1"/>
    <col min="12033" max="12033" width="7" customWidth="1"/>
    <col min="12034" max="12034" width="3.7109375" customWidth="1"/>
    <col min="12037" max="12037" width="45" customWidth="1"/>
    <col min="12038" max="12038" width="22.42578125" customWidth="1"/>
    <col min="12039" max="12039" width="14" customWidth="1"/>
    <col min="12040" max="12040" width="3.85546875" customWidth="1"/>
    <col min="12041" max="12041" width="11.5703125" bestFit="1" customWidth="1"/>
    <col min="12042" max="12042" width="12.28515625" bestFit="1" customWidth="1"/>
    <col min="12043" max="12043" width="11.5703125" bestFit="1" customWidth="1"/>
    <col min="12289" max="12289" width="7" customWidth="1"/>
    <col min="12290" max="12290" width="3.7109375" customWidth="1"/>
    <col min="12293" max="12293" width="45" customWidth="1"/>
    <col min="12294" max="12294" width="22.42578125" customWidth="1"/>
    <col min="12295" max="12295" width="14" customWidth="1"/>
    <col min="12296" max="12296" width="3.85546875" customWidth="1"/>
    <col min="12297" max="12297" width="11.5703125" bestFit="1" customWidth="1"/>
    <col min="12298" max="12298" width="12.28515625" bestFit="1" customWidth="1"/>
    <col min="12299" max="12299" width="11.5703125" bestFit="1" customWidth="1"/>
    <col min="12545" max="12545" width="7" customWidth="1"/>
    <col min="12546" max="12546" width="3.7109375" customWidth="1"/>
    <col min="12549" max="12549" width="45" customWidth="1"/>
    <col min="12550" max="12550" width="22.42578125" customWidth="1"/>
    <col min="12551" max="12551" width="14" customWidth="1"/>
    <col min="12552" max="12552" width="3.85546875" customWidth="1"/>
    <col min="12553" max="12553" width="11.5703125" bestFit="1" customWidth="1"/>
    <col min="12554" max="12554" width="12.28515625" bestFit="1" customWidth="1"/>
    <col min="12555" max="12555" width="11.5703125" bestFit="1" customWidth="1"/>
    <col min="12801" max="12801" width="7" customWidth="1"/>
    <col min="12802" max="12802" width="3.7109375" customWidth="1"/>
    <col min="12805" max="12805" width="45" customWidth="1"/>
    <col min="12806" max="12806" width="22.42578125" customWidth="1"/>
    <col min="12807" max="12807" width="14" customWidth="1"/>
    <col min="12808" max="12808" width="3.85546875" customWidth="1"/>
    <col min="12809" max="12809" width="11.5703125" bestFit="1" customWidth="1"/>
    <col min="12810" max="12810" width="12.28515625" bestFit="1" customWidth="1"/>
    <col min="12811" max="12811" width="11.5703125" bestFit="1" customWidth="1"/>
    <col min="13057" max="13057" width="7" customWidth="1"/>
    <col min="13058" max="13058" width="3.7109375" customWidth="1"/>
    <col min="13061" max="13061" width="45" customWidth="1"/>
    <col min="13062" max="13062" width="22.42578125" customWidth="1"/>
    <col min="13063" max="13063" width="14" customWidth="1"/>
    <col min="13064" max="13064" width="3.85546875" customWidth="1"/>
    <col min="13065" max="13065" width="11.5703125" bestFit="1" customWidth="1"/>
    <col min="13066" max="13066" width="12.28515625" bestFit="1" customWidth="1"/>
    <col min="13067" max="13067" width="11.5703125" bestFit="1" customWidth="1"/>
    <col min="13313" max="13313" width="7" customWidth="1"/>
    <col min="13314" max="13314" width="3.7109375" customWidth="1"/>
    <col min="13317" max="13317" width="45" customWidth="1"/>
    <col min="13318" max="13318" width="22.42578125" customWidth="1"/>
    <col min="13319" max="13319" width="14" customWidth="1"/>
    <col min="13320" max="13320" width="3.85546875" customWidth="1"/>
    <col min="13321" max="13321" width="11.5703125" bestFit="1" customWidth="1"/>
    <col min="13322" max="13322" width="12.28515625" bestFit="1" customWidth="1"/>
    <col min="13323" max="13323" width="11.5703125" bestFit="1" customWidth="1"/>
    <col min="13569" max="13569" width="7" customWidth="1"/>
    <col min="13570" max="13570" width="3.7109375" customWidth="1"/>
    <col min="13573" max="13573" width="45" customWidth="1"/>
    <col min="13574" max="13574" width="22.42578125" customWidth="1"/>
    <col min="13575" max="13575" width="14" customWidth="1"/>
    <col min="13576" max="13576" width="3.85546875" customWidth="1"/>
    <col min="13577" max="13577" width="11.5703125" bestFit="1" customWidth="1"/>
    <col min="13578" max="13578" width="12.28515625" bestFit="1" customWidth="1"/>
    <col min="13579" max="13579" width="11.5703125" bestFit="1" customWidth="1"/>
    <col min="13825" max="13825" width="7" customWidth="1"/>
    <col min="13826" max="13826" width="3.7109375" customWidth="1"/>
    <col min="13829" max="13829" width="45" customWidth="1"/>
    <col min="13830" max="13830" width="22.42578125" customWidth="1"/>
    <col min="13831" max="13831" width="14" customWidth="1"/>
    <col min="13832" max="13832" width="3.85546875" customWidth="1"/>
    <col min="13833" max="13833" width="11.5703125" bestFit="1" customWidth="1"/>
    <col min="13834" max="13834" width="12.28515625" bestFit="1" customWidth="1"/>
    <col min="13835" max="13835" width="11.5703125" bestFit="1" customWidth="1"/>
    <col min="14081" max="14081" width="7" customWidth="1"/>
    <col min="14082" max="14082" width="3.7109375" customWidth="1"/>
    <col min="14085" max="14085" width="45" customWidth="1"/>
    <col min="14086" max="14086" width="22.42578125" customWidth="1"/>
    <col min="14087" max="14087" width="14" customWidth="1"/>
    <col min="14088" max="14088" width="3.85546875" customWidth="1"/>
    <col min="14089" max="14089" width="11.5703125" bestFit="1" customWidth="1"/>
    <col min="14090" max="14090" width="12.28515625" bestFit="1" customWidth="1"/>
    <col min="14091" max="14091" width="11.5703125" bestFit="1" customWidth="1"/>
    <col min="14337" max="14337" width="7" customWidth="1"/>
    <col min="14338" max="14338" width="3.7109375" customWidth="1"/>
    <col min="14341" max="14341" width="45" customWidth="1"/>
    <col min="14342" max="14342" width="22.42578125" customWidth="1"/>
    <col min="14343" max="14343" width="14" customWidth="1"/>
    <col min="14344" max="14344" width="3.85546875" customWidth="1"/>
    <col min="14345" max="14345" width="11.5703125" bestFit="1" customWidth="1"/>
    <col min="14346" max="14346" width="12.28515625" bestFit="1" customWidth="1"/>
    <col min="14347" max="14347" width="11.5703125" bestFit="1" customWidth="1"/>
    <col min="14593" max="14593" width="7" customWidth="1"/>
    <col min="14594" max="14594" width="3.7109375" customWidth="1"/>
    <col min="14597" max="14597" width="45" customWidth="1"/>
    <col min="14598" max="14598" width="22.42578125" customWidth="1"/>
    <col min="14599" max="14599" width="14" customWidth="1"/>
    <col min="14600" max="14600" width="3.85546875" customWidth="1"/>
    <col min="14601" max="14601" width="11.5703125" bestFit="1" customWidth="1"/>
    <col min="14602" max="14602" width="12.28515625" bestFit="1" customWidth="1"/>
    <col min="14603" max="14603" width="11.5703125" bestFit="1" customWidth="1"/>
    <col min="14849" max="14849" width="7" customWidth="1"/>
    <col min="14850" max="14850" width="3.7109375" customWidth="1"/>
    <col min="14853" max="14853" width="45" customWidth="1"/>
    <col min="14854" max="14854" width="22.42578125" customWidth="1"/>
    <col min="14855" max="14855" width="14" customWidth="1"/>
    <col min="14856" max="14856" width="3.85546875" customWidth="1"/>
    <col min="14857" max="14857" width="11.5703125" bestFit="1" customWidth="1"/>
    <col min="14858" max="14858" width="12.28515625" bestFit="1" customWidth="1"/>
    <col min="14859" max="14859" width="11.5703125" bestFit="1" customWidth="1"/>
    <col min="15105" max="15105" width="7" customWidth="1"/>
    <col min="15106" max="15106" width="3.7109375" customWidth="1"/>
    <col min="15109" max="15109" width="45" customWidth="1"/>
    <col min="15110" max="15110" width="22.42578125" customWidth="1"/>
    <col min="15111" max="15111" width="14" customWidth="1"/>
    <col min="15112" max="15112" width="3.85546875" customWidth="1"/>
    <col min="15113" max="15113" width="11.5703125" bestFit="1" customWidth="1"/>
    <col min="15114" max="15114" width="12.28515625" bestFit="1" customWidth="1"/>
    <col min="15115" max="15115" width="11.5703125" bestFit="1" customWidth="1"/>
    <col min="15361" max="15361" width="7" customWidth="1"/>
    <col min="15362" max="15362" width="3.7109375" customWidth="1"/>
    <col min="15365" max="15365" width="45" customWidth="1"/>
    <col min="15366" max="15366" width="22.42578125" customWidth="1"/>
    <col min="15367" max="15367" width="14" customWidth="1"/>
    <col min="15368" max="15368" width="3.85546875" customWidth="1"/>
    <col min="15369" max="15369" width="11.5703125" bestFit="1" customWidth="1"/>
    <col min="15370" max="15370" width="12.28515625" bestFit="1" customWidth="1"/>
    <col min="15371" max="15371" width="11.5703125" bestFit="1" customWidth="1"/>
    <col min="15617" max="15617" width="7" customWidth="1"/>
    <col min="15618" max="15618" width="3.7109375" customWidth="1"/>
    <col min="15621" max="15621" width="45" customWidth="1"/>
    <col min="15622" max="15622" width="22.42578125" customWidth="1"/>
    <col min="15623" max="15623" width="14" customWidth="1"/>
    <col min="15624" max="15624" width="3.85546875" customWidth="1"/>
    <col min="15625" max="15625" width="11.5703125" bestFit="1" customWidth="1"/>
    <col min="15626" max="15626" width="12.28515625" bestFit="1" customWidth="1"/>
    <col min="15627" max="15627" width="11.5703125" bestFit="1" customWidth="1"/>
    <col min="15873" max="15873" width="7" customWidth="1"/>
    <col min="15874" max="15874" width="3.7109375" customWidth="1"/>
    <col min="15877" max="15877" width="45" customWidth="1"/>
    <col min="15878" max="15878" width="22.42578125" customWidth="1"/>
    <col min="15879" max="15879" width="14" customWidth="1"/>
    <col min="15880" max="15880" width="3.85546875" customWidth="1"/>
    <col min="15881" max="15881" width="11.5703125" bestFit="1" customWidth="1"/>
    <col min="15882" max="15882" width="12.28515625" bestFit="1" customWidth="1"/>
    <col min="15883" max="15883" width="11.5703125" bestFit="1" customWidth="1"/>
    <col min="16129" max="16129" width="7" customWidth="1"/>
    <col min="16130" max="16130" width="3.7109375" customWidth="1"/>
    <col min="16133" max="16133" width="45" customWidth="1"/>
    <col min="16134" max="16134" width="22.42578125" customWidth="1"/>
    <col min="16135" max="16135" width="14" customWidth="1"/>
    <col min="16136" max="16136" width="3.85546875" customWidth="1"/>
    <col min="16137" max="16137" width="11.5703125" bestFit="1" customWidth="1"/>
    <col min="16138" max="16138" width="12.28515625" bestFit="1" customWidth="1"/>
    <col min="16139" max="16139" width="11.5703125" bestFit="1" customWidth="1"/>
  </cols>
  <sheetData>
    <row r="2" spans="2:12" ht="13.5" thickBot="1" x14ac:dyDescent="0.25">
      <c r="B2" s="126"/>
    </row>
    <row r="3" spans="2:12" ht="15" x14ac:dyDescent="0.2">
      <c r="B3" s="127"/>
      <c r="C3" s="128"/>
      <c r="D3" s="128"/>
      <c r="E3" s="128"/>
      <c r="F3" s="128"/>
      <c r="G3" s="128"/>
      <c r="H3" s="129"/>
    </row>
    <row r="4" spans="2:12" ht="20.25" x14ac:dyDescent="0.2">
      <c r="B4" s="130"/>
      <c r="C4" s="200" t="s">
        <v>133</v>
      </c>
      <c r="D4" s="131"/>
      <c r="E4" s="131"/>
      <c r="F4" s="131"/>
      <c r="G4" s="131"/>
      <c r="H4" s="132"/>
      <c r="I4" s="133"/>
      <c r="J4" s="133"/>
      <c r="K4" s="133"/>
      <c r="L4" s="133"/>
    </row>
    <row r="5" spans="2:12" ht="15" x14ac:dyDescent="0.2">
      <c r="B5" s="130"/>
      <c r="C5" s="131" t="s">
        <v>123</v>
      </c>
      <c r="D5" s="131"/>
      <c r="E5" s="131"/>
      <c r="F5" s="43"/>
      <c r="G5" s="134"/>
      <c r="H5" s="135"/>
      <c r="I5" s="133"/>
      <c r="J5" s="136">
        <f>+F10+F12</f>
        <v>0</v>
      </c>
      <c r="K5" s="133"/>
      <c r="L5" s="133"/>
    </row>
    <row r="6" spans="2:12" ht="15.75" x14ac:dyDescent="0.2">
      <c r="B6" s="130"/>
      <c r="C6" s="137"/>
      <c r="D6" s="131"/>
      <c r="E6" s="131"/>
      <c r="F6" s="138" t="s">
        <v>123</v>
      </c>
      <c r="G6" s="43"/>
      <c r="H6" s="139"/>
      <c r="I6" s="133"/>
      <c r="J6" s="140">
        <f>+J5-K6</f>
        <v>-5986531</v>
      </c>
      <c r="K6" s="141">
        <v>5986531</v>
      </c>
      <c r="L6" s="133"/>
    </row>
    <row r="7" spans="2:12" ht="15.75" x14ac:dyDescent="0.2">
      <c r="B7" s="130"/>
      <c r="C7" s="142"/>
      <c r="D7" s="142"/>
      <c r="E7" s="142"/>
      <c r="F7" s="143" t="s">
        <v>172</v>
      </c>
      <c r="G7" s="142"/>
      <c r="H7" s="139"/>
      <c r="I7" s="133"/>
      <c r="J7" s="133"/>
      <c r="K7" s="133"/>
      <c r="L7" s="133"/>
    </row>
    <row r="8" spans="2:12" ht="18" x14ac:dyDescent="0.2">
      <c r="B8" s="130"/>
      <c r="C8" s="144" t="s">
        <v>125</v>
      </c>
      <c r="D8" s="145"/>
      <c r="E8" s="146"/>
      <c r="F8" s="147">
        <v>0</v>
      </c>
      <c r="G8" s="148"/>
      <c r="H8" s="149"/>
      <c r="I8" s="133"/>
      <c r="J8" s="133"/>
      <c r="K8" s="133"/>
      <c r="L8" s="133"/>
    </row>
    <row r="9" spans="2:12" ht="18" x14ac:dyDescent="0.2">
      <c r="B9" s="130"/>
      <c r="C9" s="144" t="s">
        <v>130</v>
      </c>
      <c r="D9" s="144"/>
      <c r="E9" s="146"/>
      <c r="F9" s="150">
        <v>0</v>
      </c>
      <c r="G9" s="148"/>
      <c r="H9" s="149"/>
      <c r="I9" s="133"/>
      <c r="J9" s="133"/>
      <c r="K9" s="133"/>
      <c r="L9" s="133"/>
    </row>
    <row r="10" spans="2:12" ht="18" x14ac:dyDescent="0.2">
      <c r="B10" s="130"/>
      <c r="C10" s="151"/>
      <c r="D10" s="151"/>
      <c r="E10" s="152" t="s">
        <v>124</v>
      </c>
      <c r="F10" s="153">
        <f>F8+F9</f>
        <v>0</v>
      </c>
      <c r="G10" s="229" t="e">
        <f>(F10/F29)</f>
        <v>#DIV/0!</v>
      </c>
      <c r="H10" s="149"/>
      <c r="I10" s="133"/>
      <c r="J10" s="154"/>
      <c r="K10" s="154"/>
      <c r="L10" s="133"/>
    </row>
    <row r="11" spans="2:12" ht="15" x14ac:dyDescent="0.2">
      <c r="B11" s="130"/>
      <c r="C11" s="142"/>
      <c r="D11" s="142"/>
      <c r="E11" s="155"/>
      <c r="F11" s="156"/>
      <c r="G11" s="155"/>
      <c r="H11" s="157"/>
      <c r="I11" s="133"/>
      <c r="J11" s="154"/>
      <c r="K11" s="154"/>
      <c r="L11" s="133"/>
    </row>
    <row r="12" spans="2:12" ht="18" x14ac:dyDescent="0.2">
      <c r="B12" s="130" t="e">
        <f>+#REF!*100/D6</f>
        <v>#REF!</v>
      </c>
      <c r="C12" s="144" t="s">
        <v>126</v>
      </c>
      <c r="D12" s="158"/>
      <c r="E12" s="159"/>
      <c r="F12" s="160">
        <f>F13+F20</f>
        <v>0</v>
      </c>
      <c r="G12" s="161" t="e">
        <f>(F12/F29)</f>
        <v>#DIV/0!</v>
      </c>
      <c r="H12" s="162"/>
      <c r="I12" s="133">
        <f>+F12*100/K6</f>
        <v>0</v>
      </c>
      <c r="J12" s="154"/>
      <c r="K12" s="154"/>
      <c r="L12" s="133"/>
    </row>
    <row r="13" spans="2:12" ht="15" x14ac:dyDescent="0.2">
      <c r="B13" s="130"/>
      <c r="C13" s="142"/>
      <c r="D13" s="163" t="s">
        <v>127</v>
      </c>
      <c r="E13" s="164"/>
      <c r="F13" s="165">
        <f>F15+F16+F17+F18+F14</f>
        <v>0</v>
      </c>
      <c r="G13" s="155"/>
      <c r="H13" s="157"/>
      <c r="I13" s="133"/>
      <c r="J13" s="166"/>
      <c r="K13" s="133"/>
      <c r="L13" s="133"/>
    </row>
    <row r="14" spans="2:12" ht="16.5" x14ac:dyDescent="0.2">
      <c r="B14" s="130"/>
      <c r="C14" s="142"/>
      <c r="D14" s="142"/>
      <c r="E14" s="259" t="s">
        <v>173</v>
      </c>
      <c r="F14" s="165">
        <v>0</v>
      </c>
      <c r="G14" s="155"/>
      <c r="H14" s="157"/>
      <c r="I14" s="133"/>
      <c r="J14" s="166"/>
      <c r="K14" s="133"/>
      <c r="L14" s="133"/>
    </row>
    <row r="15" spans="2:12" ht="15" x14ac:dyDescent="0.2">
      <c r="B15" s="130"/>
      <c r="C15" s="142"/>
      <c r="D15" s="142"/>
      <c r="E15" s="259" t="s">
        <v>165</v>
      </c>
      <c r="F15" s="167">
        <v>0</v>
      </c>
      <c r="G15" s="156"/>
      <c r="H15" s="157"/>
      <c r="I15" s="133"/>
      <c r="J15" s="133"/>
      <c r="K15" s="230"/>
      <c r="L15" s="133"/>
    </row>
    <row r="16" spans="2:12" ht="16.5" customHeight="1" x14ac:dyDescent="0.2">
      <c r="B16" s="130"/>
      <c r="C16" s="142"/>
      <c r="D16" s="142"/>
      <c r="E16" s="260" t="s">
        <v>174</v>
      </c>
      <c r="F16" s="167">
        <v>0</v>
      </c>
      <c r="G16" s="156"/>
      <c r="H16" s="157"/>
      <c r="I16" s="133"/>
      <c r="J16" s="133"/>
      <c r="K16" s="133"/>
      <c r="L16" s="133"/>
    </row>
    <row r="17" spans="2:12" ht="15" x14ac:dyDescent="0.2">
      <c r="B17" s="130"/>
      <c r="C17" s="142"/>
      <c r="D17" s="142"/>
      <c r="E17" s="260" t="s">
        <v>128</v>
      </c>
      <c r="F17" s="167">
        <v>0</v>
      </c>
      <c r="G17" s="156"/>
      <c r="H17" s="157"/>
      <c r="I17" s="133"/>
      <c r="J17" s="140"/>
      <c r="K17" s="133"/>
      <c r="L17" s="133"/>
    </row>
    <row r="18" spans="2:12" ht="15" x14ac:dyDescent="0.2">
      <c r="B18" s="130"/>
      <c r="C18" s="142"/>
      <c r="D18" s="142"/>
      <c r="E18" s="260" t="s">
        <v>131</v>
      </c>
      <c r="F18" s="167">
        <v>0</v>
      </c>
      <c r="G18" s="156"/>
      <c r="H18" s="157"/>
      <c r="I18" s="133"/>
      <c r="J18" s="140"/>
      <c r="K18" s="133"/>
      <c r="L18" s="133"/>
    </row>
    <row r="19" spans="2:12" ht="15" x14ac:dyDescent="0.2">
      <c r="B19" s="130"/>
      <c r="C19" s="142"/>
      <c r="D19" s="142"/>
      <c r="E19" s="155"/>
      <c r="F19" s="156"/>
      <c r="G19" s="156"/>
      <c r="H19" s="157"/>
      <c r="I19" s="133"/>
      <c r="J19" s="133"/>
      <c r="K19" s="133"/>
      <c r="L19" s="133"/>
    </row>
    <row r="20" spans="2:12" ht="15" x14ac:dyDescent="0.2">
      <c r="B20" s="130"/>
      <c r="C20" s="142"/>
      <c r="D20" s="163" t="s">
        <v>129</v>
      </c>
      <c r="E20" s="164"/>
      <c r="F20" s="165">
        <f>F22+F23+F24+F25+F21</f>
        <v>0</v>
      </c>
      <c r="G20" s="156"/>
      <c r="H20" s="157"/>
      <c r="I20" s="133"/>
      <c r="J20" s="133"/>
      <c r="K20" s="133"/>
      <c r="L20" s="133"/>
    </row>
    <row r="21" spans="2:12" ht="16.5" x14ac:dyDescent="0.2">
      <c r="B21" s="130"/>
      <c r="C21" s="142"/>
      <c r="D21" s="142"/>
      <c r="E21" s="259" t="s">
        <v>173</v>
      </c>
      <c r="F21" s="165">
        <v>0</v>
      </c>
      <c r="G21" s="156"/>
      <c r="H21" s="157"/>
      <c r="I21" s="133"/>
      <c r="J21" s="133"/>
      <c r="K21" s="133"/>
      <c r="L21" s="133"/>
    </row>
    <row r="22" spans="2:12" ht="15" x14ac:dyDescent="0.2">
      <c r="B22" s="130"/>
      <c r="C22" s="142"/>
      <c r="D22" s="142"/>
      <c r="E22" s="259" t="s">
        <v>165</v>
      </c>
      <c r="F22" s="167">
        <v>0</v>
      </c>
      <c r="G22" s="156"/>
      <c r="H22" s="157"/>
      <c r="I22" s="133"/>
      <c r="J22" s="133"/>
      <c r="K22" s="133"/>
      <c r="L22" s="133"/>
    </row>
    <row r="23" spans="2:12" ht="16.5" x14ac:dyDescent="0.2">
      <c r="B23" s="130"/>
      <c r="C23" s="142"/>
      <c r="D23" s="142"/>
      <c r="E23" s="260" t="s">
        <v>174</v>
      </c>
      <c r="F23" s="167">
        <v>0</v>
      </c>
      <c r="G23" s="277" t="e">
        <f>((F23+F24+F25)/F29)</f>
        <v>#DIV/0!</v>
      </c>
      <c r="H23" s="157"/>
      <c r="I23" s="133"/>
      <c r="J23" s="133"/>
      <c r="K23" s="133"/>
      <c r="L23" s="133"/>
    </row>
    <row r="24" spans="2:12" ht="15" x14ac:dyDescent="0.2">
      <c r="B24" s="168">
        <f>+D6*21%</f>
        <v>0</v>
      </c>
      <c r="C24" s="142"/>
      <c r="D24" s="142"/>
      <c r="E24" s="260" t="s">
        <v>128</v>
      </c>
      <c r="F24" s="167">
        <v>0</v>
      </c>
      <c r="G24" s="278"/>
      <c r="H24" s="169"/>
      <c r="I24" s="154">
        <f>+K6*21%</f>
        <v>1257171.51</v>
      </c>
      <c r="J24" s="140"/>
      <c r="K24" s="133"/>
      <c r="L24" s="133"/>
    </row>
    <row r="25" spans="2:12" ht="15" x14ac:dyDescent="0.2">
      <c r="B25" s="130"/>
      <c r="C25" s="142"/>
      <c r="D25" s="142"/>
      <c r="E25" s="260" t="s">
        <v>131</v>
      </c>
      <c r="F25" s="167">
        <v>0</v>
      </c>
      <c r="G25" s="278"/>
      <c r="H25" s="169"/>
      <c r="I25" s="133"/>
      <c r="J25" s="133"/>
      <c r="K25" s="133"/>
      <c r="L25" s="133"/>
    </row>
    <row r="26" spans="2:12" ht="15" x14ac:dyDescent="0.2">
      <c r="B26" s="130"/>
      <c r="C26" s="142"/>
      <c r="D26" s="142"/>
      <c r="E26" s="43"/>
      <c r="F26" s="176"/>
      <c r="G26" s="209"/>
      <c r="H26" s="169"/>
      <c r="I26" s="133"/>
      <c r="J26" s="133"/>
      <c r="K26" s="133"/>
      <c r="L26" s="133"/>
    </row>
    <row r="27" spans="2:12" ht="18" x14ac:dyDescent="0.2">
      <c r="B27" s="130"/>
      <c r="C27" s="142"/>
      <c r="D27" s="142"/>
      <c r="E27" s="43"/>
      <c r="F27" s="176"/>
      <c r="G27" s="177"/>
      <c r="H27" s="169"/>
      <c r="I27" s="133"/>
      <c r="J27" s="133"/>
      <c r="K27" s="133"/>
      <c r="L27" s="133"/>
    </row>
    <row r="28" spans="2:12" ht="15" x14ac:dyDescent="0.2">
      <c r="B28" s="130"/>
      <c r="C28" s="142"/>
      <c r="D28" s="142"/>
      <c r="E28" s="155"/>
      <c r="F28" s="155"/>
      <c r="G28" s="155"/>
      <c r="H28" s="157"/>
      <c r="I28" s="133"/>
      <c r="J28" s="133"/>
      <c r="K28" s="133"/>
      <c r="L28" s="133"/>
    </row>
    <row r="29" spans="2:12" ht="18" x14ac:dyDescent="0.2">
      <c r="B29" s="130"/>
      <c r="C29" s="273" t="s">
        <v>166</v>
      </c>
      <c r="D29" s="274"/>
      <c r="E29" s="275"/>
      <c r="F29" s="170">
        <f>F12+F10</f>
        <v>0</v>
      </c>
      <c r="G29" s="148"/>
      <c r="H29" s="149"/>
      <c r="I29" s="133"/>
      <c r="J29" s="133"/>
      <c r="K29" s="133"/>
      <c r="L29" s="133"/>
    </row>
    <row r="30" spans="2:12" ht="15" x14ac:dyDescent="0.2">
      <c r="B30" s="171"/>
      <c r="C30" s="142"/>
      <c r="D30" s="276"/>
      <c r="E30" s="276"/>
      <c r="F30" s="276"/>
      <c r="G30" s="276"/>
      <c r="H30" s="172"/>
    </row>
    <row r="31" spans="2:12" ht="15.75" thickBot="1" x14ac:dyDescent="0.25">
      <c r="B31" s="173"/>
      <c r="C31" s="174"/>
      <c r="D31" s="174"/>
      <c r="E31" s="174"/>
      <c r="F31" s="174"/>
      <c r="G31" s="174"/>
      <c r="H31" s="175"/>
    </row>
    <row r="33" spans="2:3" x14ac:dyDescent="0.2">
      <c r="B33" s="256" t="s">
        <v>168</v>
      </c>
    </row>
    <row r="34" spans="2:3" ht="15" x14ac:dyDescent="0.2">
      <c r="B34" s="253">
        <v>1</v>
      </c>
      <c r="C34" s="255" t="s">
        <v>178</v>
      </c>
    </row>
    <row r="35" spans="2:3" ht="15" x14ac:dyDescent="0.2">
      <c r="B35" s="254">
        <v>2</v>
      </c>
      <c r="C35" t="s">
        <v>167</v>
      </c>
    </row>
  </sheetData>
  <mergeCells count="3">
    <mergeCell ref="C29:E29"/>
    <mergeCell ref="D30:G30"/>
    <mergeCell ref="G23:G25"/>
  </mergeCells>
  <printOptions horizontalCentered="1"/>
  <pageMargins left="0.70866141732283472" right="0.70866141732283472" top="0.74803149606299213" bottom="0.74803149606299213" header="0.31496062992125984" footer="0.31496062992125984"/>
  <pageSetup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85" zoomScaleNormal="85" workbookViewId="0">
      <selection activeCell="B11" sqref="B11"/>
    </sheetView>
  </sheetViews>
  <sheetFormatPr baseColWidth="10" defaultRowHeight="12.75" x14ac:dyDescent="0.2"/>
  <cols>
    <col min="1" max="1" width="22.85546875" customWidth="1"/>
    <col min="2" max="2" width="33.85546875" customWidth="1"/>
    <col min="3" max="4" width="9.28515625" style="1" customWidth="1"/>
    <col min="5" max="14" width="9.28515625" customWidth="1"/>
  </cols>
  <sheetData>
    <row r="1" spans="1:14" x14ac:dyDescent="0.2">
      <c r="A1" s="60" t="s">
        <v>134</v>
      </c>
    </row>
    <row r="2" spans="1:14" x14ac:dyDescent="0.2">
      <c r="B2" s="3"/>
    </row>
    <row r="3" spans="1:14" x14ac:dyDescent="0.2">
      <c r="B3" s="3"/>
    </row>
    <row r="4" spans="1:14" x14ac:dyDescent="0.2">
      <c r="B4" s="3"/>
    </row>
    <row r="5" spans="1:14" x14ac:dyDescent="0.2">
      <c r="B5" s="3"/>
    </row>
    <row r="6" spans="1:14" x14ac:dyDescent="0.2">
      <c r="B6" s="3"/>
    </row>
    <row r="7" spans="1:14" x14ac:dyDescent="0.2">
      <c r="B7" s="3"/>
    </row>
    <row r="8" spans="1:14" x14ac:dyDescent="0.2">
      <c r="B8" s="3"/>
    </row>
    <row r="9" spans="1:14" ht="13.5" thickBot="1" x14ac:dyDescent="0.25">
      <c r="B9" s="3"/>
    </row>
    <row r="10" spans="1:14" x14ac:dyDescent="0.2">
      <c r="A10" s="292" t="s">
        <v>9</v>
      </c>
      <c r="B10" s="293"/>
      <c r="C10" s="296" t="s">
        <v>17</v>
      </c>
      <c r="D10" s="297"/>
      <c r="E10" s="298" t="s">
        <v>18</v>
      </c>
      <c r="F10" s="297"/>
      <c r="G10" s="298" t="s">
        <v>19</v>
      </c>
      <c r="H10" s="297"/>
      <c r="I10" s="298" t="s">
        <v>20</v>
      </c>
      <c r="J10" s="297"/>
      <c r="K10" s="298" t="s">
        <v>21</v>
      </c>
      <c r="L10" s="296"/>
      <c r="M10" s="294" t="s">
        <v>4</v>
      </c>
      <c r="N10" s="295"/>
    </row>
    <row r="11" spans="1:14" ht="36" customHeight="1" thickBot="1" x14ac:dyDescent="0.25">
      <c r="A11" s="48" t="s">
        <v>182</v>
      </c>
      <c r="B11" s="49"/>
      <c r="C11" s="57" t="s">
        <v>10</v>
      </c>
      <c r="D11" s="58" t="s">
        <v>11</v>
      </c>
      <c r="E11" s="57" t="s">
        <v>10</v>
      </c>
      <c r="F11" s="58" t="s">
        <v>11</v>
      </c>
      <c r="G11" s="57" t="s">
        <v>10</v>
      </c>
      <c r="H11" s="58" t="s">
        <v>11</v>
      </c>
      <c r="I11" s="57" t="s">
        <v>10</v>
      </c>
      <c r="J11" s="58" t="s">
        <v>11</v>
      </c>
      <c r="K11" s="57" t="s">
        <v>10</v>
      </c>
      <c r="L11" s="78" t="s">
        <v>11</v>
      </c>
      <c r="M11" s="89" t="s">
        <v>10</v>
      </c>
      <c r="N11" s="59" t="s">
        <v>11</v>
      </c>
    </row>
    <row r="12" spans="1:14" ht="13.5" customHeight="1" x14ac:dyDescent="0.2">
      <c r="A12" s="214" t="s">
        <v>54</v>
      </c>
      <c r="B12" s="215"/>
      <c r="C12" s="97">
        <f t="shared" ref="C12:L12" si="0">SUM(C13:C17)</f>
        <v>0</v>
      </c>
      <c r="D12" s="40">
        <f t="shared" si="0"/>
        <v>0</v>
      </c>
      <c r="E12" s="40">
        <f t="shared" si="0"/>
        <v>0</v>
      </c>
      <c r="F12" s="40">
        <f t="shared" si="0"/>
        <v>0</v>
      </c>
      <c r="G12" s="40">
        <f t="shared" si="0"/>
        <v>0</v>
      </c>
      <c r="H12" s="40">
        <f t="shared" si="0"/>
        <v>0</v>
      </c>
      <c r="I12" s="40">
        <f t="shared" si="0"/>
        <v>0</v>
      </c>
      <c r="J12" s="40">
        <f t="shared" si="0"/>
        <v>0</v>
      </c>
      <c r="K12" s="40">
        <f t="shared" si="0"/>
        <v>0</v>
      </c>
      <c r="L12" s="79">
        <f t="shared" si="0"/>
        <v>0</v>
      </c>
      <c r="M12" s="41">
        <f>SUM(C12+E12+G12+I12+K12)</f>
        <v>0</v>
      </c>
      <c r="N12" s="42">
        <f>SUM(D12+F12+H12+J12+L12)</f>
        <v>0</v>
      </c>
    </row>
    <row r="13" spans="1:14" x14ac:dyDescent="0.2">
      <c r="A13" s="10" t="s">
        <v>60</v>
      </c>
      <c r="B13" s="12" t="s">
        <v>3</v>
      </c>
      <c r="C13" s="23"/>
      <c r="D13" s="24"/>
      <c r="E13" s="23"/>
      <c r="F13" s="24"/>
      <c r="G13" s="23"/>
      <c r="H13" s="24"/>
      <c r="I13" s="23"/>
      <c r="J13" s="24"/>
      <c r="K13" s="23"/>
      <c r="L13" s="24"/>
      <c r="M13" s="55">
        <f t="shared" ref="M13:M19" si="1">SUM(C13+E13+G13+I13+K13)</f>
        <v>0</v>
      </c>
      <c r="N13" s="56">
        <f t="shared" ref="N13:N38" si="2">SUM(D13+F13+H13+J13+L13)</f>
        <v>0</v>
      </c>
    </row>
    <row r="14" spans="1:14" x14ac:dyDescent="0.2">
      <c r="A14" s="11"/>
      <c r="B14" s="12" t="s">
        <v>12</v>
      </c>
      <c r="C14" s="23"/>
      <c r="D14" s="24"/>
      <c r="E14" s="23"/>
      <c r="F14" s="24"/>
      <c r="G14" s="23"/>
      <c r="H14" s="24"/>
      <c r="I14" s="23"/>
      <c r="J14" s="24"/>
      <c r="K14" s="23"/>
      <c r="L14" s="24"/>
      <c r="M14" s="55">
        <f t="shared" si="1"/>
        <v>0</v>
      </c>
      <c r="N14" s="56">
        <f t="shared" si="2"/>
        <v>0</v>
      </c>
    </row>
    <row r="15" spans="1:14" x14ac:dyDescent="0.2">
      <c r="A15" s="10"/>
      <c r="B15" s="12" t="s">
        <v>13</v>
      </c>
      <c r="C15" s="23"/>
      <c r="D15" s="24"/>
      <c r="E15" s="23"/>
      <c r="F15" s="24"/>
      <c r="G15" s="23"/>
      <c r="H15" s="24"/>
      <c r="I15" s="23"/>
      <c r="J15" s="24"/>
      <c r="K15" s="23"/>
      <c r="L15" s="24"/>
      <c r="M15" s="55">
        <f t="shared" si="1"/>
        <v>0</v>
      </c>
      <c r="N15" s="56">
        <f t="shared" si="2"/>
        <v>0</v>
      </c>
    </row>
    <row r="16" spans="1:14" x14ac:dyDescent="0.2">
      <c r="A16" s="216"/>
      <c r="B16" s="12" t="s">
        <v>59</v>
      </c>
      <c r="C16" s="27"/>
      <c r="D16" s="28"/>
      <c r="E16" s="27"/>
      <c r="F16" s="28"/>
      <c r="G16" s="27"/>
      <c r="H16" s="28"/>
      <c r="I16" s="27"/>
      <c r="J16" s="28"/>
      <c r="K16" s="27"/>
      <c r="L16" s="29"/>
      <c r="M16" s="55">
        <f t="shared" si="1"/>
        <v>0</v>
      </c>
      <c r="N16" s="56">
        <f t="shared" si="2"/>
        <v>0</v>
      </c>
    </row>
    <row r="17" spans="1:15" ht="13.5" thickBot="1" x14ac:dyDescent="0.25">
      <c r="A17" s="201"/>
      <c r="B17" s="202" t="s">
        <v>154</v>
      </c>
      <c r="C17" s="27"/>
      <c r="D17" s="28"/>
      <c r="E17" s="28"/>
      <c r="F17" s="28"/>
      <c r="G17" s="28"/>
      <c r="H17" s="28"/>
      <c r="I17" s="28"/>
      <c r="J17" s="28"/>
      <c r="K17" s="28"/>
      <c r="L17" s="29"/>
      <c r="M17" s="104">
        <f>SUM(C17+E17+G17+I17+K17)</f>
        <v>0</v>
      </c>
      <c r="N17" s="105"/>
    </row>
    <row r="18" spans="1:15" ht="12.75" customHeight="1" thickBot="1" x14ac:dyDescent="0.25">
      <c r="A18" s="282" t="s">
        <v>42</v>
      </c>
      <c r="B18" s="283"/>
      <c r="C18" s="30">
        <f>SUM(C19+C26+C35)</f>
        <v>0</v>
      </c>
      <c r="D18" s="30">
        <f t="shared" ref="D18:L18" si="3">SUM(D19+D26+D35)</f>
        <v>0</v>
      </c>
      <c r="E18" s="30">
        <f t="shared" si="3"/>
        <v>0</v>
      </c>
      <c r="F18" s="30">
        <f t="shared" si="3"/>
        <v>0</v>
      </c>
      <c r="G18" s="30">
        <f t="shared" si="3"/>
        <v>0</v>
      </c>
      <c r="H18" s="30">
        <f t="shared" si="3"/>
        <v>0</v>
      </c>
      <c r="I18" s="30">
        <f t="shared" si="3"/>
        <v>0</v>
      </c>
      <c r="J18" s="30">
        <f t="shared" si="3"/>
        <v>0</v>
      </c>
      <c r="K18" s="30">
        <f t="shared" si="3"/>
        <v>0</v>
      </c>
      <c r="L18" s="80">
        <f t="shared" si="3"/>
        <v>0</v>
      </c>
      <c r="M18" s="102">
        <f t="shared" si="1"/>
        <v>0</v>
      </c>
      <c r="N18" s="103">
        <f t="shared" si="2"/>
        <v>0</v>
      </c>
    </row>
    <row r="19" spans="1:15" ht="12.75" customHeight="1" x14ac:dyDescent="0.2">
      <c r="A19" s="286" t="s">
        <v>58</v>
      </c>
      <c r="B19" s="287"/>
      <c r="C19" s="26">
        <f>SUM(C20:C25)</f>
        <v>0</v>
      </c>
      <c r="D19" s="26">
        <f t="shared" ref="D19:L19" si="4">SUM(D20:D25)</f>
        <v>0</v>
      </c>
      <c r="E19" s="26">
        <f t="shared" si="4"/>
        <v>0</v>
      </c>
      <c r="F19" s="26">
        <f t="shared" si="4"/>
        <v>0</v>
      </c>
      <c r="G19" s="26">
        <f t="shared" si="4"/>
        <v>0</v>
      </c>
      <c r="H19" s="26">
        <f t="shared" si="4"/>
        <v>0</v>
      </c>
      <c r="I19" s="26">
        <f t="shared" si="4"/>
        <v>0</v>
      </c>
      <c r="J19" s="26">
        <f t="shared" si="4"/>
        <v>0</v>
      </c>
      <c r="K19" s="26">
        <f t="shared" si="4"/>
        <v>0</v>
      </c>
      <c r="L19" s="81">
        <f t="shared" si="4"/>
        <v>0</v>
      </c>
      <c r="M19" s="69">
        <f t="shared" si="1"/>
        <v>0</v>
      </c>
      <c r="N19" s="70">
        <f t="shared" si="2"/>
        <v>0</v>
      </c>
    </row>
    <row r="20" spans="1:15" x14ac:dyDescent="0.2">
      <c r="A20" s="13" t="s">
        <v>60</v>
      </c>
      <c r="B20" s="12" t="s">
        <v>5</v>
      </c>
      <c r="C20" s="23"/>
      <c r="D20" s="24"/>
      <c r="E20" s="23"/>
      <c r="F20" s="24"/>
      <c r="G20" s="23"/>
      <c r="H20" s="24"/>
      <c r="I20" s="23"/>
      <c r="J20" s="24"/>
      <c r="K20" s="23"/>
      <c r="L20" s="25"/>
      <c r="M20" s="55">
        <f t="shared" ref="M20:M35" si="5">SUM(C20+E20+G20+I20+K20)</f>
        <v>0</v>
      </c>
      <c r="N20" s="56">
        <f t="shared" si="2"/>
        <v>0</v>
      </c>
    </row>
    <row r="21" spans="1:15" x14ac:dyDescent="0.2">
      <c r="A21" s="13"/>
      <c r="B21" s="34" t="s">
        <v>6</v>
      </c>
      <c r="C21" s="23"/>
      <c r="D21" s="24"/>
      <c r="E21" s="23"/>
      <c r="F21" s="24"/>
      <c r="G21" s="23"/>
      <c r="H21" s="24"/>
      <c r="I21" s="23"/>
      <c r="J21" s="24"/>
      <c r="K21" s="23"/>
      <c r="L21" s="25"/>
      <c r="M21" s="55">
        <f t="shared" si="5"/>
        <v>0</v>
      </c>
      <c r="N21" s="56">
        <f t="shared" si="2"/>
        <v>0</v>
      </c>
    </row>
    <row r="22" spans="1:15" x14ac:dyDescent="0.2">
      <c r="A22" s="13"/>
      <c r="B22" s="34" t="s">
        <v>161</v>
      </c>
      <c r="C22" s="23"/>
      <c r="D22" s="24"/>
      <c r="E22" s="23"/>
      <c r="F22" s="24"/>
      <c r="G22" s="23"/>
      <c r="H22" s="24"/>
      <c r="I22" s="23"/>
      <c r="J22" s="24"/>
      <c r="K22" s="23"/>
      <c r="L22" s="25"/>
      <c r="M22" s="55">
        <f t="shared" ref="M22" si="6">SUM(C22+E22+G22+I22+K22)</f>
        <v>0</v>
      </c>
      <c r="N22" s="56">
        <f t="shared" ref="N22" si="7">SUM(D22+F22+H22+J22+L22)</f>
        <v>0</v>
      </c>
    </row>
    <row r="23" spans="1:15" x14ac:dyDescent="0.2">
      <c r="A23" s="13"/>
      <c r="B23" s="12" t="s">
        <v>14</v>
      </c>
      <c r="C23" s="23"/>
      <c r="D23" s="24"/>
      <c r="E23" s="23"/>
      <c r="F23" s="24"/>
      <c r="G23" s="23"/>
      <c r="H23" s="24"/>
      <c r="I23" s="23"/>
      <c r="J23" s="24"/>
      <c r="K23" s="23"/>
      <c r="L23" s="25"/>
      <c r="M23" s="55">
        <f t="shared" si="5"/>
        <v>0</v>
      </c>
      <c r="N23" s="56">
        <f t="shared" si="2"/>
        <v>0</v>
      </c>
    </row>
    <row r="24" spans="1:15" x14ac:dyDescent="0.2">
      <c r="A24" s="72" t="s">
        <v>2</v>
      </c>
      <c r="B24" s="34" t="s">
        <v>7</v>
      </c>
      <c r="C24" s="23"/>
      <c r="D24" s="24"/>
      <c r="E24" s="23"/>
      <c r="F24" s="24"/>
      <c r="G24" s="23"/>
      <c r="H24" s="24"/>
      <c r="I24" s="23"/>
      <c r="J24" s="24"/>
      <c r="K24" s="23"/>
      <c r="L24" s="25"/>
      <c r="M24" s="55">
        <f t="shared" si="5"/>
        <v>0</v>
      </c>
      <c r="N24" s="56">
        <f t="shared" si="2"/>
        <v>0</v>
      </c>
    </row>
    <row r="25" spans="1:15" ht="14.25" customHeight="1" x14ac:dyDescent="0.2">
      <c r="A25" s="51" t="s">
        <v>139</v>
      </c>
      <c r="B25" s="50" t="s">
        <v>37</v>
      </c>
      <c r="C25" s="52"/>
      <c r="D25" s="53"/>
      <c r="E25" s="53"/>
      <c r="F25" s="53"/>
      <c r="G25" s="53"/>
      <c r="H25" s="53"/>
      <c r="I25" s="53"/>
      <c r="J25" s="53"/>
      <c r="K25" s="53"/>
      <c r="L25" s="54"/>
      <c r="M25" s="55">
        <f t="shared" si="5"/>
        <v>0</v>
      </c>
      <c r="N25" s="56">
        <f t="shared" si="2"/>
        <v>0</v>
      </c>
    </row>
    <row r="26" spans="1:15" ht="41.25" customHeight="1" x14ac:dyDescent="0.2">
      <c r="A26" s="288" t="s">
        <v>169</v>
      </c>
      <c r="B26" s="289"/>
      <c r="C26" s="31">
        <f>SUM(C27+C31)</f>
        <v>0</v>
      </c>
      <c r="D26" s="31">
        <f t="shared" ref="D26:L26" si="8">SUM(D27+D31)</f>
        <v>0</v>
      </c>
      <c r="E26" s="31">
        <f t="shared" si="8"/>
        <v>0</v>
      </c>
      <c r="F26" s="31">
        <f t="shared" si="8"/>
        <v>0</v>
      </c>
      <c r="G26" s="31">
        <f t="shared" si="8"/>
        <v>0</v>
      </c>
      <c r="H26" s="31">
        <f t="shared" si="8"/>
        <v>0</v>
      </c>
      <c r="I26" s="31">
        <f t="shared" si="8"/>
        <v>0</v>
      </c>
      <c r="J26" s="31">
        <f t="shared" si="8"/>
        <v>0</v>
      </c>
      <c r="K26" s="31">
        <f t="shared" si="8"/>
        <v>0</v>
      </c>
      <c r="L26" s="82">
        <f t="shared" si="8"/>
        <v>0</v>
      </c>
      <c r="M26" s="69">
        <f t="shared" si="5"/>
        <v>0</v>
      </c>
      <c r="N26" s="70">
        <f t="shared" si="2"/>
        <v>0</v>
      </c>
    </row>
    <row r="27" spans="1:15" x14ac:dyDescent="0.2">
      <c r="A27" s="73" t="s">
        <v>38</v>
      </c>
      <c r="B27" s="65"/>
      <c r="C27" s="68">
        <f>SUM(C28:C30)</f>
        <v>0</v>
      </c>
      <c r="D27" s="68">
        <f t="shared" ref="D27:L27" si="9">SUM(D28:D30)</f>
        <v>0</v>
      </c>
      <c r="E27" s="68">
        <f t="shared" si="9"/>
        <v>0</v>
      </c>
      <c r="F27" s="68">
        <f t="shared" si="9"/>
        <v>0</v>
      </c>
      <c r="G27" s="68">
        <f t="shared" si="9"/>
        <v>0</v>
      </c>
      <c r="H27" s="68">
        <f t="shared" si="9"/>
        <v>0</v>
      </c>
      <c r="I27" s="68">
        <f t="shared" si="9"/>
        <v>0</v>
      </c>
      <c r="J27" s="68">
        <f t="shared" si="9"/>
        <v>0</v>
      </c>
      <c r="K27" s="68">
        <f t="shared" si="9"/>
        <v>0</v>
      </c>
      <c r="L27" s="83">
        <f t="shared" si="9"/>
        <v>0</v>
      </c>
      <c r="M27" s="69">
        <f t="shared" si="5"/>
        <v>0</v>
      </c>
      <c r="N27" s="70">
        <f t="shared" si="2"/>
        <v>0</v>
      </c>
      <c r="O27" s="2"/>
    </row>
    <row r="28" spans="1:15" x14ac:dyDescent="0.2">
      <c r="A28" s="74" t="s">
        <v>15</v>
      </c>
      <c r="B28" s="101" t="s">
        <v>56</v>
      </c>
      <c r="C28" s="23"/>
      <c r="D28" s="24"/>
      <c r="E28" s="23"/>
      <c r="F28" s="24"/>
      <c r="G28" s="23"/>
      <c r="H28" s="24"/>
      <c r="I28" s="23"/>
      <c r="J28" s="24"/>
      <c r="K28" s="23"/>
      <c r="L28" s="24"/>
      <c r="M28" s="55">
        <f t="shared" si="5"/>
        <v>0</v>
      </c>
      <c r="N28" s="56">
        <f t="shared" si="2"/>
        <v>0</v>
      </c>
      <c r="O28" s="2"/>
    </row>
    <row r="29" spans="1:15" x14ac:dyDescent="0.2">
      <c r="A29" s="74" t="s">
        <v>16</v>
      </c>
      <c r="B29" s="101" t="s">
        <v>56</v>
      </c>
      <c r="C29" s="23"/>
      <c r="D29" s="24"/>
      <c r="E29" s="23"/>
      <c r="F29" s="24"/>
      <c r="G29" s="23"/>
      <c r="H29" s="24"/>
      <c r="I29" s="23"/>
      <c r="J29" s="24"/>
      <c r="K29" s="23"/>
      <c r="L29" s="24"/>
      <c r="M29" s="55">
        <f t="shared" si="5"/>
        <v>0</v>
      </c>
      <c r="N29" s="56">
        <f t="shared" si="2"/>
        <v>0</v>
      </c>
      <c r="O29" s="2"/>
    </row>
    <row r="30" spans="1:15" ht="12.75" customHeight="1" x14ac:dyDescent="0.2">
      <c r="A30" s="51" t="s">
        <v>139</v>
      </c>
      <c r="B30" s="101" t="s">
        <v>56</v>
      </c>
      <c r="C30" s="66"/>
      <c r="D30" s="66"/>
      <c r="E30" s="67"/>
      <c r="F30" s="66"/>
      <c r="G30" s="67"/>
      <c r="H30" s="66"/>
      <c r="I30" s="67"/>
      <c r="J30" s="66"/>
      <c r="K30" s="67"/>
      <c r="L30" s="85"/>
      <c r="M30" s="55">
        <f t="shared" si="5"/>
        <v>0</v>
      </c>
      <c r="N30" s="56">
        <f t="shared" si="2"/>
        <v>0</v>
      </c>
    </row>
    <row r="31" spans="1:15" x14ac:dyDescent="0.2">
      <c r="A31" s="73" t="s">
        <v>39</v>
      </c>
      <c r="B31" s="50"/>
      <c r="C31" s="68">
        <f>SUM(C32:C34)</f>
        <v>0</v>
      </c>
      <c r="D31" s="68">
        <f t="shared" ref="D31:L31" si="10">SUM(D32:D34)</f>
        <v>0</v>
      </c>
      <c r="E31" s="68">
        <f t="shared" si="10"/>
        <v>0</v>
      </c>
      <c r="F31" s="68">
        <f t="shared" si="10"/>
        <v>0</v>
      </c>
      <c r="G31" s="68">
        <f t="shared" si="10"/>
        <v>0</v>
      </c>
      <c r="H31" s="68">
        <f t="shared" si="10"/>
        <v>0</v>
      </c>
      <c r="I31" s="68">
        <f t="shared" si="10"/>
        <v>0</v>
      </c>
      <c r="J31" s="68">
        <f t="shared" si="10"/>
        <v>0</v>
      </c>
      <c r="K31" s="68">
        <f t="shared" si="10"/>
        <v>0</v>
      </c>
      <c r="L31" s="83">
        <f t="shared" si="10"/>
        <v>0</v>
      </c>
      <c r="M31" s="69">
        <f t="shared" si="5"/>
        <v>0</v>
      </c>
      <c r="N31" s="70">
        <f t="shared" si="2"/>
        <v>0</v>
      </c>
    </row>
    <row r="32" spans="1:15" x14ac:dyDescent="0.2">
      <c r="A32" s="74" t="s">
        <v>15</v>
      </c>
      <c r="B32" s="101" t="s">
        <v>56</v>
      </c>
      <c r="C32" s="23"/>
      <c r="D32" s="23"/>
      <c r="E32" s="23"/>
      <c r="F32" s="23"/>
      <c r="G32" s="23"/>
      <c r="H32" s="23"/>
      <c r="I32" s="23"/>
      <c r="J32" s="23"/>
      <c r="K32" s="23"/>
      <c r="L32" s="84"/>
      <c r="M32" s="55">
        <f t="shared" si="5"/>
        <v>0</v>
      </c>
      <c r="N32" s="56">
        <f t="shared" si="2"/>
        <v>0</v>
      </c>
    </row>
    <row r="33" spans="1:16" x14ac:dyDescent="0.2">
      <c r="A33" s="72" t="s">
        <v>16</v>
      </c>
      <c r="B33" s="101" t="s">
        <v>56</v>
      </c>
      <c r="C33" s="23"/>
      <c r="D33" s="23"/>
      <c r="E33" s="24"/>
      <c r="F33" s="23"/>
      <c r="G33" s="24"/>
      <c r="H33" s="23"/>
      <c r="I33" s="24"/>
      <c r="J33" s="23"/>
      <c r="K33" s="24"/>
      <c r="L33" s="84"/>
      <c r="M33" s="55">
        <f t="shared" si="5"/>
        <v>0</v>
      </c>
      <c r="N33" s="56">
        <f t="shared" si="2"/>
        <v>0</v>
      </c>
    </row>
    <row r="34" spans="1:16" ht="12.75" customHeight="1" thickBot="1" x14ac:dyDescent="0.25">
      <c r="A34" s="219" t="s">
        <v>140</v>
      </c>
      <c r="B34" s="220" t="s">
        <v>56</v>
      </c>
      <c r="C34" s="52"/>
      <c r="D34" s="52"/>
      <c r="E34" s="53"/>
      <c r="F34" s="52"/>
      <c r="G34" s="53"/>
      <c r="H34" s="52"/>
      <c r="I34" s="53"/>
      <c r="J34" s="52"/>
      <c r="K34" s="53"/>
      <c r="L34" s="86"/>
      <c r="M34" s="55">
        <f t="shared" si="5"/>
        <v>0</v>
      </c>
      <c r="N34" s="56">
        <f t="shared" si="2"/>
        <v>0</v>
      </c>
    </row>
    <row r="35" spans="1:16" ht="13.5" customHeight="1" x14ac:dyDescent="0.2">
      <c r="A35" s="290" t="s">
        <v>175</v>
      </c>
      <c r="B35" s="291"/>
      <c r="C35" s="98">
        <f>C37</f>
        <v>0</v>
      </c>
      <c r="D35" s="71">
        <f t="shared" ref="D35:L35" si="11">D37</f>
        <v>0</v>
      </c>
      <c r="E35" s="71">
        <f t="shared" si="11"/>
        <v>0</v>
      </c>
      <c r="F35" s="71">
        <f t="shared" si="11"/>
        <v>0</v>
      </c>
      <c r="G35" s="71">
        <f t="shared" si="11"/>
        <v>0</v>
      </c>
      <c r="H35" s="71">
        <f t="shared" si="11"/>
        <v>0</v>
      </c>
      <c r="I35" s="71">
        <f t="shared" si="11"/>
        <v>0</v>
      </c>
      <c r="J35" s="71">
        <f t="shared" si="11"/>
        <v>0</v>
      </c>
      <c r="K35" s="71">
        <f t="shared" si="11"/>
        <v>0</v>
      </c>
      <c r="L35" s="96">
        <f t="shared" si="11"/>
        <v>0</v>
      </c>
      <c r="M35" s="41">
        <f t="shared" si="5"/>
        <v>0</v>
      </c>
      <c r="N35" s="42">
        <f t="shared" si="2"/>
        <v>0</v>
      </c>
    </row>
    <row r="36" spans="1:16" ht="13.5" customHeight="1" x14ac:dyDescent="0.2">
      <c r="A36" s="217"/>
      <c r="B36" s="221" t="s">
        <v>40</v>
      </c>
      <c r="C36" s="218"/>
      <c r="D36" s="224"/>
      <c r="E36" s="225"/>
      <c r="F36" s="224"/>
      <c r="G36" s="225"/>
      <c r="H36" s="224"/>
      <c r="I36" s="225"/>
      <c r="J36" s="224"/>
      <c r="K36" s="225"/>
      <c r="L36" s="226"/>
      <c r="M36" s="55"/>
      <c r="N36" s="56"/>
      <c r="O36" s="2"/>
      <c r="P36" s="2"/>
    </row>
    <row r="37" spans="1:16" ht="12.75" customHeight="1" thickBot="1" x14ac:dyDescent="0.25">
      <c r="A37" s="222" t="s">
        <v>140</v>
      </c>
      <c r="B37" s="223"/>
      <c r="C37" s="94"/>
      <c r="D37" s="94"/>
      <c r="E37" s="93"/>
      <c r="F37" s="94"/>
      <c r="G37" s="93"/>
      <c r="H37" s="94"/>
      <c r="I37" s="93"/>
      <c r="J37" s="94"/>
      <c r="K37" s="93"/>
      <c r="L37" s="95"/>
      <c r="M37" s="55">
        <f>SUM(C37+E37+G37+I37+K37)</f>
        <v>0</v>
      </c>
      <c r="N37" s="56">
        <f t="shared" si="2"/>
        <v>0</v>
      </c>
    </row>
    <row r="38" spans="1:16" ht="15" customHeight="1" thickBot="1" x14ac:dyDescent="0.25">
      <c r="A38" s="282" t="s">
        <v>41</v>
      </c>
      <c r="B38" s="283"/>
      <c r="C38" s="99">
        <f t="shared" ref="C38:L38" si="12">SUM(C12+C18+C26+C35)</f>
        <v>0</v>
      </c>
      <c r="D38" s="75">
        <f t="shared" si="12"/>
        <v>0</v>
      </c>
      <c r="E38" s="75">
        <f t="shared" si="12"/>
        <v>0</v>
      </c>
      <c r="F38" s="75">
        <f t="shared" si="12"/>
        <v>0</v>
      </c>
      <c r="G38" s="75">
        <f t="shared" si="12"/>
        <v>0</v>
      </c>
      <c r="H38" s="75">
        <f t="shared" si="12"/>
        <v>0</v>
      </c>
      <c r="I38" s="75">
        <f t="shared" si="12"/>
        <v>0</v>
      </c>
      <c r="J38" s="75">
        <f t="shared" si="12"/>
        <v>0</v>
      </c>
      <c r="K38" s="75">
        <f t="shared" si="12"/>
        <v>0</v>
      </c>
      <c r="L38" s="87">
        <f t="shared" si="12"/>
        <v>0</v>
      </c>
      <c r="M38" s="90">
        <f>SUM(C38+E38+G38+I38+K38)</f>
        <v>0</v>
      </c>
      <c r="N38" s="91">
        <f t="shared" si="2"/>
        <v>0</v>
      </c>
    </row>
    <row r="39" spans="1:16" ht="13.5" thickBot="1" x14ac:dyDescent="0.25">
      <c r="A39" s="284" t="s">
        <v>55</v>
      </c>
      <c r="B39" s="285"/>
      <c r="C39" s="100">
        <f>SUM(C38+D38)</f>
        <v>0</v>
      </c>
      <c r="D39" s="76"/>
      <c r="E39" s="77">
        <f>SUM(E38+F38)</f>
        <v>0</v>
      </c>
      <c r="F39" s="76"/>
      <c r="G39" s="77">
        <f>SUM(G38+H38)</f>
        <v>0</v>
      </c>
      <c r="H39" s="76"/>
      <c r="I39" s="77">
        <f>SUM(I38+J38)</f>
        <v>0</v>
      </c>
      <c r="J39" s="76"/>
      <c r="K39" s="77">
        <f>SUM(K38+L38)</f>
        <v>0</v>
      </c>
      <c r="L39" s="88"/>
      <c r="M39" s="92">
        <f>SUM(C39+E39+G39+I39+K39)</f>
        <v>0</v>
      </c>
      <c r="N39" s="246">
        <f>SUM(D39+F39+H39+J39+L39)</f>
        <v>0</v>
      </c>
    </row>
    <row r="40" spans="1:16" x14ac:dyDescent="0.2">
      <c r="A40" s="213" t="s">
        <v>162</v>
      </c>
      <c r="C40" s="6"/>
      <c r="D40" s="7"/>
      <c r="E40" s="6"/>
      <c r="F40" s="7"/>
      <c r="G40" s="6"/>
      <c r="H40" s="7"/>
      <c r="I40" s="6"/>
      <c r="J40" s="7"/>
      <c r="K40" s="6"/>
      <c r="L40" s="7"/>
      <c r="M40" s="6"/>
      <c r="N40" s="7"/>
    </row>
    <row r="41" spans="1:16" x14ac:dyDescent="0.2">
      <c r="A41" s="213" t="s">
        <v>176</v>
      </c>
      <c r="C41" s="6"/>
      <c r="D41" s="7"/>
      <c r="E41" s="6"/>
      <c r="F41" s="7"/>
      <c r="G41" s="6"/>
      <c r="H41" s="7"/>
      <c r="I41" s="6"/>
      <c r="J41" s="7"/>
      <c r="K41" s="6"/>
      <c r="L41" s="7"/>
      <c r="M41" s="6"/>
      <c r="N41" s="7"/>
    </row>
    <row r="42" spans="1:16" x14ac:dyDescent="0.2">
      <c r="B42" s="280"/>
      <c r="C42" s="281"/>
      <c r="D42" s="281"/>
      <c r="E42" s="281"/>
      <c r="F42" s="281"/>
      <c r="G42" s="281"/>
      <c r="H42" s="281"/>
      <c r="I42" s="281"/>
      <c r="J42" s="281"/>
      <c r="K42" s="6"/>
      <c r="L42" s="7"/>
      <c r="M42" s="6"/>
      <c r="N42" s="106"/>
    </row>
    <row r="43" spans="1:16" x14ac:dyDescent="0.2">
      <c r="B43" s="14"/>
      <c r="C43" s="14"/>
      <c r="D43" s="14"/>
      <c r="E43" s="14"/>
      <c r="F43" s="14"/>
      <c r="G43" s="14"/>
      <c r="H43" s="14"/>
      <c r="I43" s="14"/>
      <c r="J43" s="14"/>
      <c r="K43" s="6"/>
      <c r="L43" s="7"/>
      <c r="M43" s="6"/>
      <c r="N43" s="7"/>
    </row>
    <row r="44" spans="1:16" x14ac:dyDescent="0.2">
      <c r="B44" s="14"/>
      <c r="C44" s="14"/>
      <c r="D44" s="14"/>
      <c r="E44" s="14"/>
      <c r="F44" s="14"/>
      <c r="G44" s="14"/>
      <c r="H44" s="14"/>
      <c r="I44" s="14"/>
      <c r="J44" s="14"/>
      <c r="K44" s="6"/>
      <c r="L44" s="7"/>
      <c r="M44" s="6"/>
      <c r="N44" s="7"/>
    </row>
    <row r="45" spans="1:16" x14ac:dyDescent="0.2">
      <c r="B45" s="14"/>
      <c r="C45" s="14"/>
      <c r="D45" s="14"/>
      <c r="E45" s="14"/>
      <c r="F45" s="14"/>
      <c r="G45" s="14"/>
      <c r="H45" s="14"/>
      <c r="I45" s="14"/>
      <c r="J45" s="14"/>
      <c r="K45" s="6"/>
      <c r="L45" s="7"/>
      <c r="M45" s="6"/>
      <c r="N45" s="7"/>
    </row>
    <row r="46" spans="1:16" x14ac:dyDescent="0.2">
      <c r="B46" s="14"/>
      <c r="C46" s="14"/>
      <c r="D46" s="14"/>
      <c r="E46" s="14"/>
      <c r="F46" s="14"/>
      <c r="G46" s="14"/>
      <c r="H46" s="14"/>
      <c r="I46" s="14"/>
      <c r="J46" s="14"/>
      <c r="K46" s="6"/>
      <c r="L46" s="7"/>
      <c r="M46" s="6"/>
      <c r="N46" s="7"/>
    </row>
    <row r="52" spans="2:9" x14ac:dyDescent="0.2">
      <c r="B52" s="180"/>
      <c r="C52" s="181"/>
      <c r="D52" s="181"/>
      <c r="E52" s="181"/>
      <c r="F52" s="181"/>
      <c r="G52" s="181"/>
      <c r="H52" s="181"/>
    </row>
    <row r="53" spans="2:9" x14ac:dyDescent="0.2">
      <c r="B53" s="182"/>
      <c r="C53" s="183"/>
      <c r="D53" s="183"/>
      <c r="E53" s="183"/>
      <c r="F53" s="184"/>
      <c r="G53" s="183"/>
      <c r="H53" s="183"/>
    </row>
    <row r="54" spans="2:9" x14ac:dyDescent="0.2">
      <c r="B54" s="185"/>
      <c r="C54" s="186"/>
      <c r="D54" s="187"/>
      <c r="E54" s="187"/>
      <c r="F54" s="187"/>
      <c r="G54" s="187"/>
      <c r="H54" s="187"/>
    </row>
    <row r="55" spans="2:9" x14ac:dyDescent="0.2">
      <c r="B55" s="188"/>
      <c r="C55" s="186"/>
      <c r="D55" s="187"/>
      <c r="E55" s="187"/>
      <c r="F55" s="187"/>
      <c r="G55" s="187"/>
      <c r="H55" s="186"/>
    </row>
    <row r="56" spans="2:9" x14ac:dyDescent="0.2">
      <c r="B56" s="189"/>
      <c r="C56" s="184"/>
      <c r="D56" s="184"/>
      <c r="E56" s="184"/>
      <c r="F56" s="184"/>
      <c r="G56" s="184"/>
      <c r="H56" s="184"/>
    </row>
    <row r="57" spans="2:9" x14ac:dyDescent="0.2">
      <c r="B57" s="188"/>
      <c r="C57" s="186"/>
      <c r="D57" s="187"/>
      <c r="E57" s="187"/>
      <c r="F57" s="187"/>
      <c r="G57" s="187"/>
      <c r="H57" s="187"/>
    </row>
    <row r="58" spans="2:9" ht="29.25" customHeight="1" x14ac:dyDescent="0.2">
      <c r="B58" s="188"/>
      <c r="C58" s="186"/>
      <c r="D58" s="187"/>
      <c r="E58" s="187"/>
      <c r="F58" s="187"/>
      <c r="G58" s="187"/>
      <c r="H58" s="186"/>
    </row>
    <row r="59" spans="2:9" x14ac:dyDescent="0.2">
      <c r="B59" s="188"/>
      <c r="C59" s="186"/>
      <c r="D59" s="187"/>
      <c r="E59" s="187"/>
      <c r="F59" s="187"/>
      <c r="G59" s="187"/>
      <c r="H59" s="187"/>
    </row>
    <row r="60" spans="2:9" ht="3" customHeight="1" x14ac:dyDescent="0.2">
      <c r="B60" s="190"/>
      <c r="C60" s="191"/>
      <c r="D60" s="192"/>
      <c r="E60" s="192"/>
      <c r="F60" s="192"/>
      <c r="G60" s="192"/>
      <c r="H60" s="192"/>
    </row>
    <row r="61" spans="2:9" x14ac:dyDescent="0.2">
      <c r="B61" s="193"/>
      <c r="C61" s="194"/>
      <c r="D61" s="194"/>
      <c r="E61" s="194"/>
      <c r="F61" s="194"/>
      <c r="G61" s="194"/>
      <c r="H61" s="194"/>
    </row>
    <row r="62" spans="2:9" s="2" customFormat="1" x14ac:dyDescent="0.2">
      <c r="B62" s="32"/>
      <c r="C62" s="33"/>
      <c r="D62" s="33"/>
      <c r="E62" s="33"/>
      <c r="F62" s="33"/>
      <c r="G62" s="33"/>
      <c r="H62" s="33"/>
      <c r="I62" s="198"/>
    </row>
    <row r="63" spans="2:9" x14ac:dyDescent="0.2">
      <c r="B63" s="198"/>
      <c r="C63" s="199"/>
      <c r="D63" s="199"/>
      <c r="E63" s="198"/>
      <c r="F63" s="198"/>
      <c r="G63" s="198"/>
      <c r="H63" s="198"/>
      <c r="I63" s="198"/>
    </row>
    <row r="64" spans="2:9" x14ac:dyDescent="0.2">
      <c r="B64" s="198"/>
      <c r="C64" s="199"/>
      <c r="D64" s="199"/>
      <c r="E64" s="198"/>
      <c r="F64" s="198"/>
      <c r="G64" s="198"/>
      <c r="H64" s="198"/>
      <c r="I64" s="198"/>
    </row>
    <row r="65" spans="2:9" x14ac:dyDescent="0.2">
      <c r="B65" s="198"/>
      <c r="C65" s="199"/>
      <c r="D65" s="199"/>
      <c r="E65" s="198"/>
      <c r="F65" s="198"/>
      <c r="G65" s="198"/>
      <c r="H65" s="198"/>
      <c r="I65" s="198"/>
    </row>
    <row r="66" spans="2:9" x14ac:dyDescent="0.2">
      <c r="B66" s="198"/>
      <c r="C66" s="199"/>
      <c r="D66" s="199"/>
      <c r="E66" s="198"/>
      <c r="F66" s="198"/>
      <c r="G66" s="198"/>
      <c r="H66" s="198"/>
      <c r="I66" s="198"/>
    </row>
    <row r="67" spans="2:9" x14ac:dyDescent="0.2">
      <c r="B67" s="198"/>
      <c r="C67" s="199"/>
      <c r="D67" s="199"/>
      <c r="E67" s="198"/>
      <c r="F67" s="198"/>
      <c r="G67" s="198"/>
      <c r="H67" s="198"/>
      <c r="I67" s="198"/>
    </row>
    <row r="68" spans="2:9" x14ac:dyDescent="0.2">
      <c r="B68" s="198"/>
      <c r="C68" s="199"/>
      <c r="D68" s="199"/>
      <c r="E68" s="198"/>
      <c r="F68" s="198"/>
      <c r="G68" s="198"/>
      <c r="H68" s="198"/>
      <c r="I68" s="198"/>
    </row>
    <row r="69" spans="2:9" x14ac:dyDescent="0.2">
      <c r="B69" s="279"/>
      <c r="C69" s="279"/>
      <c r="D69" s="279"/>
      <c r="E69" s="279"/>
      <c r="F69" s="279"/>
      <c r="G69" s="279"/>
      <c r="H69" s="279"/>
      <c r="I69" s="198"/>
    </row>
    <row r="70" spans="2:9" x14ac:dyDescent="0.2">
      <c r="B70" s="195"/>
      <c r="C70" s="7"/>
      <c r="D70" s="7"/>
      <c r="E70" s="7"/>
      <c r="F70" s="7"/>
      <c r="G70" s="7"/>
      <c r="H70" s="196"/>
    </row>
    <row r="71" spans="2:9" x14ac:dyDescent="0.2">
      <c r="B71" s="195"/>
      <c r="C71" s="179"/>
      <c r="D71" s="178"/>
      <c r="E71" s="179"/>
      <c r="F71" s="179"/>
      <c r="G71" s="179"/>
      <c r="H71" s="179"/>
    </row>
    <row r="72" spans="2:9" x14ac:dyDescent="0.2">
      <c r="B72" s="43"/>
      <c r="C72" s="197"/>
      <c r="D72" s="197"/>
      <c r="E72" s="43"/>
      <c r="F72" s="43"/>
      <c r="G72" s="43"/>
      <c r="H72" s="43"/>
    </row>
  </sheetData>
  <mergeCells count="15">
    <mergeCell ref="A10:B10"/>
    <mergeCell ref="M10:N10"/>
    <mergeCell ref="C10:D10"/>
    <mergeCell ref="E10:F10"/>
    <mergeCell ref="G10:H10"/>
    <mergeCell ref="I10:J10"/>
    <mergeCell ref="K10:L10"/>
    <mergeCell ref="B69:H69"/>
    <mergeCell ref="B42:J42"/>
    <mergeCell ref="A38:B38"/>
    <mergeCell ref="A18:B18"/>
    <mergeCell ref="A39:B39"/>
    <mergeCell ref="A19:B19"/>
    <mergeCell ref="A26:B26"/>
    <mergeCell ref="A35:B35"/>
  </mergeCells>
  <phoneticPr fontId="9" type="noConversion"/>
  <pageMargins left="0.35433070866141736" right="0.35433070866141736" top="0.98425196850393704" bottom="0.98425196850393704" header="0" footer="0"/>
  <pageSetup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workbookViewId="0">
      <selection activeCell="G4" sqref="G4"/>
    </sheetView>
  </sheetViews>
  <sheetFormatPr baseColWidth="10" defaultRowHeight="12.75" x14ac:dyDescent="0.2"/>
  <cols>
    <col min="1" max="1" width="24.28515625" customWidth="1"/>
    <col min="2" max="2" width="22.42578125" customWidth="1"/>
    <col min="3" max="3" width="15" customWidth="1"/>
  </cols>
  <sheetData>
    <row r="1" spans="1:5" ht="69.75" customHeight="1" x14ac:dyDescent="0.2">
      <c r="A1" s="301" t="s">
        <v>170</v>
      </c>
      <c r="B1" s="302"/>
      <c r="C1" s="302"/>
      <c r="D1" s="302"/>
      <c r="E1" s="302"/>
    </row>
    <row r="2" spans="1:5" x14ac:dyDescent="0.2">
      <c r="A2" s="255" t="s">
        <v>183</v>
      </c>
      <c r="B2" s="2"/>
      <c r="C2" s="2"/>
      <c r="D2" s="2"/>
      <c r="E2" s="2"/>
    </row>
    <row r="3" spans="1:5" x14ac:dyDescent="0.2">
      <c r="A3" s="213"/>
    </row>
    <row r="4" spans="1:5" x14ac:dyDescent="0.2">
      <c r="A4" s="213" t="s">
        <v>171</v>
      </c>
    </row>
    <row r="5" spans="1:5" x14ac:dyDescent="0.2">
      <c r="A5" t="s">
        <v>43</v>
      </c>
    </row>
    <row r="7" spans="1:5" ht="18.75" customHeight="1" x14ac:dyDescent="0.2">
      <c r="A7" s="300" t="s">
        <v>44</v>
      </c>
      <c r="B7" s="300" t="s">
        <v>45</v>
      </c>
      <c r="C7" s="300" t="s">
        <v>46</v>
      </c>
      <c r="D7" s="300" t="s">
        <v>47</v>
      </c>
      <c r="E7" s="300"/>
    </row>
    <row r="8" spans="1:5" x14ac:dyDescent="0.2">
      <c r="A8" s="300"/>
      <c r="B8" s="300"/>
      <c r="C8" s="300"/>
      <c r="D8" s="47" t="s">
        <v>48</v>
      </c>
      <c r="E8" s="47" t="s">
        <v>50</v>
      </c>
    </row>
    <row r="9" spans="1:5" x14ac:dyDescent="0.2">
      <c r="A9" s="300"/>
      <c r="B9" s="300"/>
      <c r="C9" s="300"/>
      <c r="D9" s="62" t="s">
        <v>49</v>
      </c>
      <c r="E9" s="62" t="s">
        <v>49</v>
      </c>
    </row>
    <row r="10" spans="1:5" x14ac:dyDescent="0.2">
      <c r="A10" s="63" t="s">
        <v>61</v>
      </c>
      <c r="B10" s="64"/>
      <c r="C10" s="64"/>
      <c r="D10" s="64"/>
      <c r="E10" s="64"/>
    </row>
    <row r="11" spans="1:5" x14ac:dyDescent="0.2">
      <c r="A11" s="63" t="s">
        <v>63</v>
      </c>
      <c r="B11" s="64"/>
      <c r="C11" s="64"/>
      <c r="D11" s="64"/>
      <c r="E11" s="64"/>
    </row>
    <row r="12" spans="1:5" x14ac:dyDescent="0.2">
      <c r="A12" s="63" t="s">
        <v>51</v>
      </c>
      <c r="B12" s="64"/>
      <c r="C12" s="64"/>
      <c r="D12" s="64"/>
      <c r="E12" s="64"/>
    </row>
    <row r="13" spans="1:5" x14ac:dyDescent="0.2">
      <c r="A13" s="108" t="s">
        <v>62</v>
      </c>
      <c r="B13" s="64"/>
      <c r="C13" s="64"/>
      <c r="D13" s="64"/>
      <c r="E13" s="64"/>
    </row>
    <row r="15" spans="1:5" x14ac:dyDescent="0.2">
      <c r="A15" t="s">
        <v>52</v>
      </c>
    </row>
    <row r="16" spans="1:5" x14ac:dyDescent="0.2">
      <c r="A16" s="213" t="s">
        <v>57</v>
      </c>
    </row>
    <row r="18" spans="1:5" x14ac:dyDescent="0.2">
      <c r="A18" s="300" t="s">
        <v>53</v>
      </c>
      <c r="B18" s="300" t="s">
        <v>45</v>
      </c>
      <c r="C18" s="300" t="s">
        <v>46</v>
      </c>
      <c r="D18" s="300" t="s">
        <v>47</v>
      </c>
      <c r="E18" s="300"/>
    </row>
    <row r="19" spans="1:5" x14ac:dyDescent="0.2">
      <c r="A19" s="300"/>
      <c r="B19" s="300"/>
      <c r="C19" s="300"/>
      <c r="D19" s="47" t="s">
        <v>48</v>
      </c>
      <c r="E19" s="47" t="s">
        <v>50</v>
      </c>
    </row>
    <row r="20" spans="1:5" x14ac:dyDescent="0.2">
      <c r="A20" s="300"/>
      <c r="B20" s="300"/>
      <c r="C20" s="300"/>
      <c r="D20" s="62" t="s">
        <v>49</v>
      </c>
      <c r="E20" s="62" t="s">
        <v>49</v>
      </c>
    </row>
    <row r="21" spans="1:5" x14ac:dyDescent="0.2">
      <c r="A21" s="64"/>
      <c r="B21" s="64"/>
      <c r="C21" s="64"/>
      <c r="D21" s="64"/>
      <c r="E21" s="64"/>
    </row>
    <row r="22" spans="1:5" x14ac:dyDescent="0.2">
      <c r="A22" s="64"/>
      <c r="B22" s="64"/>
      <c r="C22" s="64"/>
      <c r="D22" s="64"/>
      <c r="E22" s="64"/>
    </row>
    <row r="23" spans="1:5" x14ac:dyDescent="0.2">
      <c r="A23" s="64"/>
      <c r="B23" s="64"/>
      <c r="C23" s="64"/>
      <c r="D23" s="64"/>
      <c r="E23" s="64"/>
    </row>
    <row r="24" spans="1:5" x14ac:dyDescent="0.2">
      <c r="A24" s="64"/>
      <c r="B24" s="64"/>
      <c r="C24" s="64"/>
      <c r="D24" s="64"/>
      <c r="E24" s="64"/>
    </row>
    <row r="25" spans="1:5" x14ac:dyDescent="0.2">
      <c r="A25" s="64"/>
      <c r="B25" s="64"/>
      <c r="C25" s="64"/>
      <c r="D25" s="64"/>
      <c r="E25" s="64"/>
    </row>
    <row r="27" spans="1:5" x14ac:dyDescent="0.2">
      <c r="A27" s="61" t="s">
        <v>152</v>
      </c>
    </row>
    <row r="29" spans="1:5" x14ac:dyDescent="0.2">
      <c r="A29" s="212" t="s">
        <v>153</v>
      </c>
      <c r="B29" s="212" t="s">
        <v>141</v>
      </c>
      <c r="C29" s="299" t="s">
        <v>142</v>
      </c>
      <c r="D29" s="299"/>
    </row>
    <row r="30" spans="1:5" x14ac:dyDescent="0.2">
      <c r="A30" s="212"/>
      <c r="B30" s="212"/>
      <c r="C30" s="212" t="s">
        <v>143</v>
      </c>
      <c r="D30" s="212" t="s">
        <v>144</v>
      </c>
    </row>
    <row r="31" spans="1:5" x14ac:dyDescent="0.2">
      <c r="A31" s="111"/>
      <c r="B31" s="111"/>
      <c r="C31" s="111"/>
      <c r="D31" s="111"/>
    </row>
    <row r="32" spans="1:5" x14ac:dyDescent="0.2">
      <c r="A32" s="111"/>
      <c r="B32" s="111"/>
      <c r="C32" s="111"/>
      <c r="D32" s="111"/>
    </row>
    <row r="33" spans="1:4" x14ac:dyDescent="0.2">
      <c r="A33" s="111"/>
      <c r="B33" s="111"/>
      <c r="C33" s="111"/>
      <c r="D33" s="111"/>
    </row>
    <row r="34" spans="1:4" x14ac:dyDescent="0.2">
      <c r="A34" s="111"/>
      <c r="B34" s="111"/>
      <c r="C34" s="111"/>
      <c r="D34" s="111"/>
    </row>
  </sheetData>
  <mergeCells count="10">
    <mergeCell ref="A1:E1"/>
    <mergeCell ref="A7:A9"/>
    <mergeCell ref="B7:B9"/>
    <mergeCell ref="C7:C9"/>
    <mergeCell ref="D7:E7"/>
    <mergeCell ref="C29:D29"/>
    <mergeCell ref="A18:A20"/>
    <mergeCell ref="B18:B20"/>
    <mergeCell ref="C18:C20"/>
    <mergeCell ref="D18:E18"/>
  </mergeCells>
  <pageMargins left="0.11811023622047245" right="0.11811023622047245"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7"/>
  <sheetViews>
    <sheetView topLeftCell="A31" zoomScale="90" zoomScaleNormal="90" workbookViewId="0">
      <selection activeCell="B45" sqref="B45"/>
    </sheetView>
  </sheetViews>
  <sheetFormatPr baseColWidth="10" defaultRowHeight="12.75" x14ac:dyDescent="0.2"/>
  <cols>
    <col min="1" max="1" width="2.140625" customWidth="1"/>
    <col min="2" max="2" width="45.85546875" customWidth="1"/>
    <col min="3" max="3" width="20.5703125" customWidth="1"/>
    <col min="10" max="10" width="13.85546875" customWidth="1"/>
  </cols>
  <sheetData>
    <row r="1" spans="2:10" x14ac:dyDescent="0.2">
      <c r="B1" s="60" t="s">
        <v>132</v>
      </c>
      <c r="C1" s="60"/>
    </row>
    <row r="2" spans="2:10" x14ac:dyDescent="0.2">
      <c r="B2" s="3"/>
      <c r="C2" s="3"/>
    </row>
    <row r="3" spans="2:10" x14ac:dyDescent="0.2">
      <c r="B3" s="3"/>
      <c r="C3" s="3"/>
    </row>
    <row r="4" spans="2:10" x14ac:dyDescent="0.2">
      <c r="B4" s="3"/>
      <c r="C4" s="3"/>
    </row>
    <row r="5" spans="2:10" ht="13.5" customHeight="1" x14ac:dyDescent="0.2">
      <c r="B5" s="3"/>
      <c r="C5" s="3"/>
    </row>
    <row r="7" spans="2:10" ht="13.5" thickBot="1" x14ac:dyDescent="0.25">
      <c r="B7" s="303" t="s">
        <v>156</v>
      </c>
      <c r="C7" s="303" t="s">
        <v>22</v>
      </c>
      <c r="D7" s="305" t="s">
        <v>179</v>
      </c>
      <c r="E7" s="305"/>
      <c r="F7" s="305"/>
      <c r="G7" s="305"/>
      <c r="H7" s="305"/>
      <c r="I7" s="305"/>
      <c r="J7" s="305"/>
    </row>
    <row r="8" spans="2:10" s="5" customFormat="1" ht="13.5" thickBot="1" x14ac:dyDescent="0.25">
      <c r="B8" s="304"/>
      <c r="C8" s="306"/>
      <c r="D8" s="35" t="s">
        <v>17</v>
      </c>
      <c r="E8" s="35" t="s">
        <v>18</v>
      </c>
      <c r="F8" s="35" t="s">
        <v>19</v>
      </c>
      <c r="G8" s="35" t="s">
        <v>20</v>
      </c>
      <c r="H8" s="35" t="s">
        <v>21</v>
      </c>
      <c r="I8" s="35" t="s">
        <v>1</v>
      </c>
      <c r="J8" s="46" t="s">
        <v>31</v>
      </c>
    </row>
    <row r="9" spans="2:10" s="5" customFormat="1" x14ac:dyDescent="0.2">
      <c r="B9" s="16" t="s">
        <v>23</v>
      </c>
      <c r="C9" s="16"/>
      <c r="D9" s="231">
        <f>SUM(D10:D25)</f>
        <v>0</v>
      </c>
      <c r="E9" s="231">
        <f>SUM(E10:E25)</f>
        <v>0</v>
      </c>
      <c r="F9" s="231">
        <f>SUM(F10:F25)</f>
        <v>0</v>
      </c>
      <c r="G9" s="231">
        <f t="shared" ref="G9:H9" si="0">SUM(G10:G25)</f>
        <v>0</v>
      </c>
      <c r="H9" s="231">
        <f t="shared" si="0"/>
        <v>0</v>
      </c>
      <c r="I9" s="232">
        <f>SUM(I10:I25)</f>
        <v>0</v>
      </c>
      <c r="J9" s="36" t="e">
        <f>(I9/I43)</f>
        <v>#DIV/0!</v>
      </c>
    </row>
    <row r="10" spans="2:10" s="5" customFormat="1" x14ac:dyDescent="0.2">
      <c r="B10" s="37" t="s">
        <v>24</v>
      </c>
      <c r="C10" s="38" t="s">
        <v>155</v>
      </c>
      <c r="D10" s="233"/>
      <c r="E10" s="233"/>
      <c r="F10" s="233"/>
      <c r="G10" s="233"/>
      <c r="H10" s="233"/>
      <c r="I10" s="234">
        <f t="shared" ref="I10:I42" si="1">D10+E10+F10+G10+H10</f>
        <v>0</v>
      </c>
      <c r="J10" s="39"/>
    </row>
    <row r="11" spans="2:10" s="5" customFormat="1" x14ac:dyDescent="0.2">
      <c r="B11" s="37" t="s">
        <v>105</v>
      </c>
      <c r="C11" s="38" t="s">
        <v>155</v>
      </c>
      <c r="D11" s="233"/>
      <c r="E11" s="233"/>
      <c r="F11" s="233"/>
      <c r="G11" s="233"/>
      <c r="H11" s="233"/>
      <c r="I11" s="234">
        <f t="shared" si="1"/>
        <v>0</v>
      </c>
      <c r="J11" s="39"/>
    </row>
    <row r="12" spans="2:10" s="5" customFormat="1" x14ac:dyDescent="0.2">
      <c r="B12" s="37" t="s">
        <v>25</v>
      </c>
      <c r="C12" s="38" t="s">
        <v>155</v>
      </c>
      <c r="D12" s="233"/>
      <c r="E12" s="233"/>
      <c r="F12" s="233"/>
      <c r="G12" s="233"/>
      <c r="H12" s="233"/>
      <c r="I12" s="234">
        <f t="shared" si="1"/>
        <v>0</v>
      </c>
      <c r="J12" s="39"/>
    </row>
    <row r="13" spans="2:10" s="5" customFormat="1" x14ac:dyDescent="0.2">
      <c r="B13" s="37" t="s">
        <v>106</v>
      </c>
      <c r="C13" s="38" t="s">
        <v>155</v>
      </c>
      <c r="D13" s="233"/>
      <c r="E13" s="233"/>
      <c r="F13" s="233"/>
      <c r="G13" s="233"/>
      <c r="H13" s="233"/>
      <c r="I13" s="234">
        <f t="shared" si="1"/>
        <v>0</v>
      </c>
      <c r="J13" s="39"/>
    </row>
    <row r="14" spans="2:10" s="5" customFormat="1" x14ac:dyDescent="0.2">
      <c r="B14" s="37" t="s">
        <v>26</v>
      </c>
      <c r="C14" s="38" t="s">
        <v>155</v>
      </c>
      <c r="D14" s="233"/>
      <c r="E14" s="233"/>
      <c r="F14" s="233"/>
      <c r="G14" s="233"/>
      <c r="H14" s="233"/>
      <c r="I14" s="234">
        <f t="shared" si="1"/>
        <v>0</v>
      </c>
      <c r="J14" s="39"/>
    </row>
    <row r="15" spans="2:10" s="5" customFormat="1" x14ac:dyDescent="0.2">
      <c r="B15" s="37" t="s">
        <v>107</v>
      </c>
      <c r="C15" s="38" t="s">
        <v>155</v>
      </c>
      <c r="D15" s="233"/>
      <c r="E15" s="233"/>
      <c r="F15" s="233"/>
      <c r="G15" s="233"/>
      <c r="H15" s="233"/>
      <c r="I15" s="234">
        <f t="shared" si="1"/>
        <v>0</v>
      </c>
      <c r="J15" s="39"/>
    </row>
    <row r="16" spans="2:10" s="5" customFormat="1" x14ac:dyDescent="0.2">
      <c r="B16" s="37" t="s">
        <v>27</v>
      </c>
      <c r="C16" s="38" t="s">
        <v>155</v>
      </c>
      <c r="D16" s="233"/>
      <c r="E16" s="233"/>
      <c r="F16" s="233"/>
      <c r="G16" s="233"/>
      <c r="H16" s="233"/>
      <c r="I16" s="234">
        <f t="shared" si="1"/>
        <v>0</v>
      </c>
      <c r="J16" s="39"/>
    </row>
    <row r="17" spans="2:10" s="5" customFormat="1" x14ac:dyDescent="0.2">
      <c r="B17" s="37" t="s">
        <v>108</v>
      </c>
      <c r="C17" s="38" t="s">
        <v>155</v>
      </c>
      <c r="D17" s="233"/>
      <c r="E17" s="233"/>
      <c r="F17" s="233"/>
      <c r="G17" s="233"/>
      <c r="H17" s="233"/>
      <c r="I17" s="234">
        <f t="shared" si="1"/>
        <v>0</v>
      </c>
      <c r="J17" s="39"/>
    </row>
    <row r="18" spans="2:10" s="5" customFormat="1" x14ac:dyDescent="0.2">
      <c r="B18" s="37" t="s">
        <v>122</v>
      </c>
      <c r="C18" s="38" t="s">
        <v>155</v>
      </c>
      <c r="D18" s="233"/>
      <c r="E18" s="233"/>
      <c r="F18" s="233"/>
      <c r="G18" s="233"/>
      <c r="H18" s="233"/>
      <c r="I18" s="234">
        <f t="shared" si="1"/>
        <v>0</v>
      </c>
      <c r="J18" s="39"/>
    </row>
    <row r="19" spans="2:10" s="5" customFormat="1" x14ac:dyDescent="0.2">
      <c r="B19" s="37" t="s">
        <v>103</v>
      </c>
      <c r="C19" s="38" t="s">
        <v>155</v>
      </c>
      <c r="D19" s="233"/>
      <c r="E19" s="233"/>
      <c r="F19" s="233"/>
      <c r="G19" s="233"/>
      <c r="H19" s="233"/>
      <c r="I19" s="234">
        <f t="shared" si="1"/>
        <v>0</v>
      </c>
      <c r="J19" s="39"/>
    </row>
    <row r="20" spans="2:10" s="5" customFormat="1" x14ac:dyDescent="0.2">
      <c r="B20" s="37" t="s">
        <v>109</v>
      </c>
      <c r="C20" s="38" t="s">
        <v>155</v>
      </c>
      <c r="D20" s="233"/>
      <c r="E20" s="233"/>
      <c r="F20" s="233"/>
      <c r="G20" s="233"/>
      <c r="H20" s="233"/>
      <c r="I20" s="234">
        <f t="shared" si="1"/>
        <v>0</v>
      </c>
      <c r="J20" s="39"/>
    </row>
    <row r="21" spans="2:10" s="5" customFormat="1" x14ac:dyDescent="0.2">
      <c r="B21" s="37" t="s">
        <v>110</v>
      </c>
      <c r="C21" s="38" t="s">
        <v>155</v>
      </c>
      <c r="D21" s="233"/>
      <c r="E21" s="233"/>
      <c r="F21" s="233"/>
      <c r="G21" s="233"/>
      <c r="H21" s="233"/>
      <c r="I21" s="234">
        <f t="shared" si="1"/>
        <v>0</v>
      </c>
      <c r="J21" s="39"/>
    </row>
    <row r="22" spans="2:10" s="5" customFormat="1" x14ac:dyDescent="0.2">
      <c r="B22" s="37" t="s">
        <v>111</v>
      </c>
      <c r="C22" s="38" t="s">
        <v>155</v>
      </c>
      <c r="D22" s="233"/>
      <c r="E22" s="233"/>
      <c r="F22" s="233"/>
      <c r="G22" s="233"/>
      <c r="H22" s="233"/>
      <c r="I22" s="234">
        <f t="shared" si="1"/>
        <v>0</v>
      </c>
      <c r="J22" s="39"/>
    </row>
    <row r="23" spans="2:10" s="5" customFormat="1" x14ac:dyDescent="0.2">
      <c r="B23" s="37" t="s">
        <v>112</v>
      </c>
      <c r="C23" s="38" t="s">
        <v>155</v>
      </c>
      <c r="D23" s="233"/>
      <c r="E23" s="233"/>
      <c r="F23" s="233"/>
      <c r="G23" s="233"/>
      <c r="H23" s="233"/>
      <c r="I23" s="234">
        <f t="shared" si="1"/>
        <v>0</v>
      </c>
      <c r="J23" s="39"/>
    </row>
    <row r="24" spans="2:10" s="5" customFormat="1" x14ac:dyDescent="0.2">
      <c r="B24" s="37" t="s">
        <v>28</v>
      </c>
      <c r="C24" s="38" t="s">
        <v>155</v>
      </c>
      <c r="D24" s="233"/>
      <c r="E24" s="233"/>
      <c r="F24" s="233"/>
      <c r="G24" s="233"/>
      <c r="H24" s="233"/>
      <c r="I24" s="234">
        <f t="shared" si="1"/>
        <v>0</v>
      </c>
      <c r="J24" s="39"/>
    </row>
    <row r="25" spans="2:10" s="5" customFormat="1" x14ac:dyDescent="0.2">
      <c r="B25" s="37" t="s">
        <v>113</v>
      </c>
      <c r="C25" s="38" t="s">
        <v>155</v>
      </c>
      <c r="D25" s="233"/>
      <c r="E25" s="233"/>
      <c r="F25" s="233"/>
      <c r="G25" s="233"/>
      <c r="H25" s="233"/>
      <c r="I25" s="234">
        <f t="shared" si="1"/>
        <v>0</v>
      </c>
      <c r="J25" s="39"/>
    </row>
    <row r="26" spans="2:10" s="4" customFormat="1" ht="12" x14ac:dyDescent="0.15">
      <c r="B26" s="16" t="s">
        <v>94</v>
      </c>
      <c r="C26" s="16"/>
      <c r="D26" s="231">
        <f>SUM(D27:D36)</f>
        <v>0</v>
      </c>
      <c r="E26" s="231">
        <f t="shared" ref="E26:H26" si="2">SUM(E27:E36)</f>
        <v>0</v>
      </c>
      <c r="F26" s="231">
        <f t="shared" si="2"/>
        <v>0</v>
      </c>
      <c r="G26" s="231">
        <f t="shared" si="2"/>
        <v>0</v>
      </c>
      <c r="H26" s="231">
        <f t="shared" si="2"/>
        <v>0</v>
      </c>
      <c r="I26" s="232">
        <f>SUM(I27:I36)</f>
        <v>0</v>
      </c>
      <c r="J26" s="36" t="e">
        <f>(I26/I43)</f>
        <v>#DIV/0!</v>
      </c>
    </row>
    <row r="27" spans="2:10" ht="14.25" customHeight="1" x14ac:dyDescent="0.2">
      <c r="B27" s="45" t="s">
        <v>29</v>
      </c>
      <c r="C27" s="227" t="s">
        <v>157</v>
      </c>
      <c r="D27" s="233"/>
      <c r="E27" s="233"/>
      <c r="F27" s="233"/>
      <c r="G27" s="233"/>
      <c r="H27" s="233"/>
      <c r="I27" s="234">
        <f t="shared" si="1"/>
        <v>0</v>
      </c>
      <c r="J27" s="39"/>
    </row>
    <row r="28" spans="2:10" ht="14.25" customHeight="1" x14ac:dyDescent="0.2">
      <c r="B28" s="45" t="s">
        <v>91</v>
      </c>
      <c r="C28" s="227" t="s">
        <v>157</v>
      </c>
      <c r="D28" s="233"/>
      <c r="E28" s="233"/>
      <c r="F28" s="233"/>
      <c r="G28" s="233"/>
      <c r="H28" s="233"/>
      <c r="I28" s="234">
        <f t="shared" si="1"/>
        <v>0</v>
      </c>
      <c r="J28" s="39"/>
    </row>
    <row r="29" spans="2:10" ht="14.25" customHeight="1" x14ac:dyDescent="0.2">
      <c r="B29" s="45" t="s">
        <v>92</v>
      </c>
      <c r="C29" s="227" t="s">
        <v>157</v>
      </c>
      <c r="D29" s="233"/>
      <c r="E29" s="233"/>
      <c r="F29" s="233"/>
      <c r="G29" s="233"/>
      <c r="H29" s="233"/>
      <c r="I29" s="234">
        <f t="shared" si="1"/>
        <v>0</v>
      </c>
      <c r="J29" s="39"/>
    </row>
    <row r="30" spans="2:10" ht="14.25" customHeight="1" x14ac:dyDescent="0.2">
      <c r="B30" s="45" t="s">
        <v>93</v>
      </c>
      <c r="C30" s="227" t="s">
        <v>157</v>
      </c>
      <c r="D30" s="233"/>
      <c r="E30" s="233"/>
      <c r="F30" s="233"/>
      <c r="G30" s="233"/>
      <c r="H30" s="233"/>
      <c r="I30" s="234">
        <f t="shared" si="1"/>
        <v>0</v>
      </c>
      <c r="J30" s="39"/>
    </row>
    <row r="31" spans="2:10" ht="14.25" customHeight="1" x14ac:dyDescent="0.2">
      <c r="B31" s="45" t="s">
        <v>95</v>
      </c>
      <c r="C31" s="227" t="s">
        <v>157</v>
      </c>
      <c r="D31" s="233"/>
      <c r="E31" s="233"/>
      <c r="F31" s="233"/>
      <c r="G31" s="233"/>
      <c r="H31" s="233"/>
      <c r="I31" s="234">
        <f t="shared" si="1"/>
        <v>0</v>
      </c>
      <c r="J31" s="39"/>
    </row>
    <row r="32" spans="2:10" ht="14.25" customHeight="1" x14ac:dyDescent="0.2">
      <c r="B32" s="45" t="s">
        <v>96</v>
      </c>
      <c r="C32" s="227" t="s">
        <v>157</v>
      </c>
      <c r="D32" s="233"/>
      <c r="E32" s="233"/>
      <c r="F32" s="233"/>
      <c r="G32" s="233"/>
      <c r="H32" s="233"/>
      <c r="I32" s="234">
        <f t="shared" si="1"/>
        <v>0</v>
      </c>
      <c r="J32" s="39"/>
    </row>
    <row r="33" spans="2:10" ht="14.25" customHeight="1" x14ac:dyDescent="0.2">
      <c r="B33" s="45" t="s">
        <v>97</v>
      </c>
      <c r="C33" s="227" t="s">
        <v>157</v>
      </c>
      <c r="D33" s="233"/>
      <c r="E33" s="233"/>
      <c r="F33" s="233"/>
      <c r="G33" s="233"/>
      <c r="H33" s="233"/>
      <c r="I33" s="234">
        <f t="shared" si="1"/>
        <v>0</v>
      </c>
      <c r="J33" s="39"/>
    </row>
    <row r="34" spans="2:10" ht="14.25" customHeight="1" x14ac:dyDescent="0.2">
      <c r="B34" s="45" t="s">
        <v>98</v>
      </c>
      <c r="C34" s="227" t="s">
        <v>157</v>
      </c>
      <c r="D34" s="233"/>
      <c r="E34" s="233"/>
      <c r="F34" s="233"/>
      <c r="G34" s="233"/>
      <c r="H34" s="233"/>
      <c r="I34" s="234">
        <f t="shared" si="1"/>
        <v>0</v>
      </c>
      <c r="J34" s="39"/>
    </row>
    <row r="35" spans="2:10" ht="14.25" customHeight="1" x14ac:dyDescent="0.2">
      <c r="B35" s="45" t="s">
        <v>99</v>
      </c>
      <c r="C35" s="227" t="s">
        <v>157</v>
      </c>
      <c r="D35" s="233"/>
      <c r="E35" s="233"/>
      <c r="F35" s="233"/>
      <c r="G35" s="233"/>
      <c r="H35" s="233"/>
      <c r="I35" s="234">
        <f t="shared" si="1"/>
        <v>0</v>
      </c>
      <c r="J35" s="39"/>
    </row>
    <row r="36" spans="2:10" ht="14.25" customHeight="1" x14ac:dyDescent="0.2">
      <c r="B36" s="45" t="s">
        <v>100</v>
      </c>
      <c r="C36" s="227" t="s">
        <v>157</v>
      </c>
      <c r="D36" s="233"/>
      <c r="E36" s="233"/>
      <c r="F36" s="233"/>
      <c r="G36" s="233"/>
      <c r="H36" s="233"/>
      <c r="I36" s="234">
        <f t="shared" si="1"/>
        <v>0</v>
      </c>
      <c r="J36" s="39"/>
    </row>
    <row r="37" spans="2:10" s="8" customFormat="1" ht="12" customHeight="1" x14ac:dyDescent="0.15">
      <c r="B37" s="16" t="s">
        <v>121</v>
      </c>
      <c r="C37" s="16"/>
      <c r="D37" s="231">
        <f>D38+D39</f>
        <v>0</v>
      </c>
      <c r="E37" s="231">
        <f t="shared" ref="E37:H37" si="3">E38+E39</f>
        <v>0</v>
      </c>
      <c r="F37" s="231">
        <f t="shared" si="3"/>
        <v>0</v>
      </c>
      <c r="G37" s="231">
        <f t="shared" si="3"/>
        <v>0</v>
      </c>
      <c r="H37" s="231">
        <f t="shared" si="3"/>
        <v>0</v>
      </c>
      <c r="I37" s="232">
        <f>I38+I39</f>
        <v>0</v>
      </c>
      <c r="J37" s="36" t="e">
        <f>(I37/I43)</f>
        <v>#DIV/0!</v>
      </c>
    </row>
    <row r="38" spans="2:10" s="8" customFormat="1" ht="12.75" customHeight="1" x14ac:dyDescent="0.15">
      <c r="B38" s="123" t="s">
        <v>101</v>
      </c>
      <c r="C38" s="228" t="s">
        <v>158</v>
      </c>
      <c r="D38" s="233"/>
      <c r="E38" s="233"/>
      <c r="F38" s="233"/>
      <c r="G38" s="233"/>
      <c r="H38" s="233"/>
      <c r="I38" s="235">
        <f t="shared" si="1"/>
        <v>0</v>
      </c>
      <c r="J38" s="122"/>
    </row>
    <row r="39" spans="2:10" s="8" customFormat="1" ht="15" customHeight="1" x14ac:dyDescent="0.15">
      <c r="B39" s="123" t="s">
        <v>102</v>
      </c>
      <c r="C39" s="228" t="s">
        <v>158</v>
      </c>
      <c r="D39" s="233"/>
      <c r="E39" s="233"/>
      <c r="F39" s="233"/>
      <c r="G39" s="233"/>
      <c r="H39" s="233"/>
      <c r="I39" s="235">
        <f t="shared" si="1"/>
        <v>0</v>
      </c>
      <c r="J39" s="122"/>
    </row>
    <row r="40" spans="2:10" s="8" customFormat="1" ht="14.25" customHeight="1" x14ac:dyDescent="0.15">
      <c r="B40" s="124" t="s">
        <v>151</v>
      </c>
      <c r="C40" s="124"/>
      <c r="D40" s="236">
        <f>D41+D42</f>
        <v>0</v>
      </c>
      <c r="E40" s="236">
        <f t="shared" ref="E40:H40" si="4">E41+E42</f>
        <v>0</v>
      </c>
      <c r="F40" s="236">
        <f t="shared" si="4"/>
        <v>0</v>
      </c>
      <c r="G40" s="236">
        <f t="shared" si="4"/>
        <v>0</v>
      </c>
      <c r="H40" s="236">
        <f t="shared" si="4"/>
        <v>0</v>
      </c>
      <c r="I40" s="237">
        <f>I41+I42</f>
        <v>0</v>
      </c>
      <c r="J40" s="125" t="e">
        <f>(I40/I43)</f>
        <v>#DIV/0!</v>
      </c>
    </row>
    <row r="41" spans="2:10" s="8" customFormat="1" ht="14.25" customHeight="1" x14ac:dyDescent="0.15">
      <c r="B41" s="123" t="s">
        <v>103</v>
      </c>
      <c r="C41" s="228" t="s">
        <v>159</v>
      </c>
      <c r="D41" s="233"/>
      <c r="E41" s="233"/>
      <c r="F41" s="233"/>
      <c r="G41" s="233"/>
      <c r="H41" s="233"/>
      <c r="I41" s="235">
        <f t="shared" si="1"/>
        <v>0</v>
      </c>
      <c r="J41" s="122"/>
    </row>
    <row r="42" spans="2:10" s="8" customFormat="1" ht="13.5" customHeight="1" x14ac:dyDescent="0.15">
      <c r="B42" s="123" t="s">
        <v>104</v>
      </c>
      <c r="C42" s="228" t="s">
        <v>159</v>
      </c>
      <c r="D42" s="233"/>
      <c r="E42" s="233"/>
      <c r="F42" s="233"/>
      <c r="G42" s="233"/>
      <c r="H42" s="233"/>
      <c r="I42" s="235">
        <f t="shared" si="1"/>
        <v>0</v>
      </c>
      <c r="J42" s="122"/>
    </row>
    <row r="43" spans="2:10" ht="15" customHeight="1" x14ac:dyDescent="0.2">
      <c r="B43" s="16" t="s">
        <v>30</v>
      </c>
      <c r="C43" s="16"/>
      <c r="D43" s="231">
        <f>D9+D26+D37+D40</f>
        <v>0</v>
      </c>
      <c r="E43" s="231">
        <f t="shared" ref="E43:H43" si="5">E9+E26+E37+E40</f>
        <v>0</v>
      </c>
      <c r="F43" s="231">
        <f t="shared" si="5"/>
        <v>0</v>
      </c>
      <c r="G43" s="231">
        <f t="shared" si="5"/>
        <v>0</v>
      </c>
      <c r="H43" s="231">
        <f t="shared" si="5"/>
        <v>0</v>
      </c>
      <c r="I43" s="231">
        <f>I9+I26+I37+I40</f>
        <v>0</v>
      </c>
      <c r="J43" s="238" t="e">
        <f>+J40+J37+J26+J9</f>
        <v>#DIV/0!</v>
      </c>
    </row>
    <row r="45" spans="2:10" x14ac:dyDescent="0.2">
      <c r="B45" s="210" t="s">
        <v>177</v>
      </c>
      <c r="C45" s="210"/>
    </row>
    <row r="46" spans="2:10" x14ac:dyDescent="0.2">
      <c r="B46" s="211" t="s">
        <v>163</v>
      </c>
      <c r="C46" s="211"/>
    </row>
    <row r="47" spans="2:10" x14ac:dyDescent="0.2">
      <c r="B47" s="211" t="s">
        <v>164</v>
      </c>
      <c r="D47" t="e">
        <f>I40/(I43-I9)</f>
        <v>#DIV/0!</v>
      </c>
    </row>
    <row r="48" spans="2:10" x14ac:dyDescent="0.2">
      <c r="B48" s="211"/>
    </row>
    <row r="49" spans="2:3" x14ac:dyDescent="0.2">
      <c r="B49" s="44"/>
      <c r="C49" s="44"/>
    </row>
    <row r="50" spans="2:3" x14ac:dyDescent="0.2">
      <c r="B50" s="44"/>
      <c r="C50" s="44"/>
    </row>
    <row r="51" spans="2:3" x14ac:dyDescent="0.2">
      <c r="B51" s="44"/>
      <c r="C51" s="44"/>
    </row>
    <row r="52" spans="2:3" x14ac:dyDescent="0.2">
      <c r="B52" s="44"/>
      <c r="C52" s="44"/>
    </row>
    <row r="53" spans="2:3" x14ac:dyDescent="0.2">
      <c r="B53" s="44"/>
      <c r="C53" s="44"/>
    </row>
    <row r="54" spans="2:3" x14ac:dyDescent="0.2">
      <c r="B54" s="44"/>
      <c r="C54" s="44"/>
    </row>
    <row r="55" spans="2:3" x14ac:dyDescent="0.2">
      <c r="B55" s="44"/>
      <c r="C55" s="44"/>
    </row>
    <row r="56" spans="2:3" x14ac:dyDescent="0.2">
      <c r="B56" s="44"/>
      <c r="C56" s="44"/>
    </row>
    <row r="57" spans="2:3" x14ac:dyDescent="0.2">
      <c r="B57" s="43"/>
      <c r="C57" s="43"/>
    </row>
  </sheetData>
  <mergeCells count="3">
    <mergeCell ref="B7:B8"/>
    <mergeCell ref="D7:J7"/>
    <mergeCell ref="C7:C8"/>
  </mergeCells>
  <phoneticPr fontId="9" type="noConversion"/>
  <pageMargins left="0.35433070866141736" right="0.35433070866141736" top="0.78740157480314965" bottom="0.78740157480314965" header="0" footer="0"/>
  <pageSetup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80" zoomScaleNormal="80" workbookViewId="0">
      <selection activeCell="E8" sqref="E8"/>
    </sheetView>
  </sheetViews>
  <sheetFormatPr baseColWidth="10" defaultRowHeight="12.75" x14ac:dyDescent="0.2"/>
  <cols>
    <col min="1" max="1" width="39.85546875" customWidth="1"/>
    <col min="2" max="2" width="23.85546875" customWidth="1"/>
    <col min="3" max="3" width="13.5703125" customWidth="1"/>
    <col min="4" max="4" width="22.28515625" customWidth="1"/>
    <col min="5" max="5" width="24" customWidth="1"/>
    <col min="6" max="6" width="38.42578125" customWidth="1"/>
    <col min="7" max="7" width="13.85546875" customWidth="1"/>
    <col min="8" max="8" width="13.28515625" customWidth="1"/>
  </cols>
  <sheetData>
    <row r="1" spans="1:8" x14ac:dyDescent="0.2">
      <c r="A1" s="116" t="s">
        <v>135</v>
      </c>
    </row>
    <row r="2" spans="1:8" x14ac:dyDescent="0.2">
      <c r="A2" s="116"/>
    </row>
    <row r="3" spans="1:8" x14ac:dyDescent="0.2">
      <c r="A3" s="116"/>
    </row>
    <row r="4" spans="1:8" x14ac:dyDescent="0.2">
      <c r="A4" s="116"/>
    </row>
    <row r="5" spans="1:8" x14ac:dyDescent="0.2">
      <c r="A5" s="116"/>
    </row>
    <row r="6" spans="1:8" x14ac:dyDescent="0.2">
      <c r="A6" s="116"/>
    </row>
    <row r="7" spans="1:8" ht="13.5" thickBot="1" x14ac:dyDescent="0.25">
      <c r="A7" s="116"/>
    </row>
    <row r="8" spans="1:8" s="245" customFormat="1" ht="41.25" customHeight="1" thickBot="1" x14ac:dyDescent="0.25">
      <c r="A8" s="239" t="s">
        <v>65</v>
      </c>
      <c r="B8" s="240" t="s">
        <v>68</v>
      </c>
      <c r="C8" s="241" t="s">
        <v>69</v>
      </c>
      <c r="D8" s="240" t="s">
        <v>70</v>
      </c>
      <c r="E8" s="242" t="s">
        <v>160</v>
      </c>
      <c r="F8" s="243" t="s">
        <v>72</v>
      </c>
      <c r="G8" s="243" t="s">
        <v>80</v>
      </c>
      <c r="H8" s="244" t="s">
        <v>81</v>
      </c>
    </row>
    <row r="9" spans="1:8" x14ac:dyDescent="0.2">
      <c r="A9" s="114" t="s">
        <v>64</v>
      </c>
      <c r="B9" s="115"/>
      <c r="C9" s="115"/>
      <c r="D9" s="115"/>
      <c r="E9" s="115"/>
      <c r="F9" s="115"/>
      <c r="G9" s="115"/>
      <c r="H9" s="115"/>
    </row>
    <row r="10" spans="1:8" x14ac:dyDescent="0.2">
      <c r="A10" s="112" t="s">
        <v>66</v>
      </c>
      <c r="B10" s="111"/>
      <c r="C10" s="111"/>
      <c r="D10" s="111"/>
      <c r="E10" s="111"/>
      <c r="F10" s="111"/>
      <c r="G10" s="111"/>
      <c r="H10" s="111"/>
    </row>
    <row r="11" spans="1:8" ht="26.25" customHeight="1" x14ac:dyDescent="0.2">
      <c r="A11" s="112" t="s">
        <v>71</v>
      </c>
      <c r="B11" s="111"/>
      <c r="C11" s="111"/>
      <c r="D11" s="111"/>
      <c r="E11" s="111"/>
      <c r="F11" s="111"/>
      <c r="G11" s="111"/>
      <c r="H11" s="111"/>
    </row>
    <row r="12" spans="1:8" x14ac:dyDescent="0.2">
      <c r="A12" s="112"/>
      <c r="B12" s="111"/>
      <c r="C12" s="111"/>
      <c r="D12" s="111"/>
      <c r="E12" s="111"/>
      <c r="F12" s="111"/>
      <c r="G12" s="111"/>
      <c r="H12" s="111"/>
    </row>
    <row r="13" spans="1:8" x14ac:dyDescent="0.2">
      <c r="A13" s="112"/>
      <c r="B13" s="111"/>
      <c r="C13" s="111"/>
      <c r="D13" s="111"/>
      <c r="E13" s="111"/>
      <c r="F13" s="111"/>
      <c r="G13" s="111"/>
      <c r="H13" s="111"/>
    </row>
    <row r="14" spans="1:8" ht="25.5" x14ac:dyDescent="0.2">
      <c r="A14" s="112" t="s">
        <v>76</v>
      </c>
      <c r="B14" s="111"/>
      <c r="C14" s="111"/>
      <c r="D14" s="111"/>
      <c r="E14" s="111"/>
      <c r="F14" s="111"/>
      <c r="G14" s="111"/>
      <c r="H14" s="111"/>
    </row>
    <row r="15" spans="1:8" x14ac:dyDescent="0.2">
      <c r="A15" s="112"/>
      <c r="B15" s="111"/>
      <c r="C15" s="111"/>
      <c r="D15" s="111"/>
      <c r="E15" s="111"/>
      <c r="F15" s="111"/>
      <c r="G15" s="111"/>
      <c r="H15" s="111"/>
    </row>
    <row r="16" spans="1:8" x14ac:dyDescent="0.2">
      <c r="A16" s="112"/>
      <c r="B16" s="111"/>
      <c r="C16" s="111"/>
      <c r="D16" s="111"/>
      <c r="E16" s="111"/>
      <c r="F16" s="111"/>
      <c r="G16" s="111"/>
      <c r="H16" s="111"/>
    </row>
    <row r="17" spans="1:8" ht="25.5" x14ac:dyDescent="0.2">
      <c r="A17" s="112" t="s">
        <v>73</v>
      </c>
      <c r="B17" s="111"/>
      <c r="C17" s="111"/>
      <c r="D17" s="111"/>
      <c r="E17" s="111"/>
      <c r="F17" s="111"/>
      <c r="G17" s="111"/>
      <c r="H17" s="111"/>
    </row>
    <row r="18" spans="1:8" x14ac:dyDescent="0.2">
      <c r="A18" s="112"/>
      <c r="B18" s="111"/>
      <c r="C18" s="111"/>
      <c r="D18" s="111"/>
      <c r="E18" s="111"/>
      <c r="F18" s="111"/>
      <c r="G18" s="111"/>
      <c r="H18" s="111"/>
    </row>
    <row r="19" spans="1:8" x14ac:dyDescent="0.2">
      <c r="A19" s="112"/>
      <c r="B19" s="111"/>
      <c r="C19" s="111"/>
      <c r="D19" s="111"/>
      <c r="E19" s="111"/>
      <c r="F19" s="111"/>
      <c r="G19" s="111"/>
      <c r="H19" s="111"/>
    </row>
    <row r="20" spans="1:8" ht="25.5" x14ac:dyDescent="0.2">
      <c r="A20" s="112" t="s">
        <v>114</v>
      </c>
      <c r="B20" s="111"/>
      <c r="C20" s="111"/>
      <c r="D20" s="111"/>
      <c r="E20" s="111"/>
      <c r="F20" s="111"/>
      <c r="G20" s="111"/>
      <c r="H20" s="111"/>
    </row>
    <row r="21" spans="1:8" x14ac:dyDescent="0.2">
      <c r="A21" s="112"/>
      <c r="B21" s="111"/>
      <c r="C21" s="111"/>
      <c r="D21" s="111"/>
      <c r="E21" s="111"/>
      <c r="F21" s="111"/>
      <c r="G21" s="111"/>
      <c r="H21" s="111"/>
    </row>
    <row r="22" spans="1:8" x14ac:dyDescent="0.2">
      <c r="A22" s="113" t="s">
        <v>67</v>
      </c>
      <c r="B22" s="111"/>
      <c r="C22" s="111"/>
      <c r="D22" s="111"/>
      <c r="E22" s="111"/>
      <c r="F22" s="111"/>
      <c r="G22" s="111"/>
      <c r="H22" s="111"/>
    </row>
    <row r="23" spans="1:8" ht="25.5" x14ac:dyDescent="0.2">
      <c r="A23" s="112" t="s">
        <v>115</v>
      </c>
      <c r="B23" s="111"/>
      <c r="C23" s="111"/>
      <c r="D23" s="111"/>
      <c r="E23" s="111"/>
      <c r="F23" s="111"/>
      <c r="G23" s="111"/>
      <c r="H23" s="111"/>
    </row>
    <row r="24" spans="1:8" x14ac:dyDescent="0.2">
      <c r="A24" s="112"/>
      <c r="B24" s="111"/>
      <c r="C24" s="111"/>
      <c r="D24" s="111"/>
      <c r="E24" s="111"/>
      <c r="F24" s="111"/>
      <c r="G24" s="111"/>
      <c r="H24" s="111"/>
    </row>
    <row r="25" spans="1:8" x14ac:dyDescent="0.2">
      <c r="A25" s="112"/>
      <c r="B25" s="111"/>
      <c r="C25" s="111"/>
      <c r="D25" s="111"/>
      <c r="E25" s="111"/>
      <c r="F25" s="111"/>
      <c r="G25" s="111"/>
      <c r="H25" s="111"/>
    </row>
    <row r="26" spans="1:8" ht="25.5" x14ac:dyDescent="0.2">
      <c r="A26" s="112" t="s">
        <v>116</v>
      </c>
      <c r="B26" s="111"/>
      <c r="C26" s="111"/>
      <c r="D26" s="111"/>
      <c r="E26" s="111"/>
      <c r="F26" s="111"/>
      <c r="G26" s="111"/>
      <c r="H26" s="111"/>
    </row>
    <row r="27" spans="1:8" x14ac:dyDescent="0.2">
      <c r="A27" s="112"/>
      <c r="B27" s="111"/>
      <c r="C27" s="111"/>
      <c r="D27" s="111"/>
      <c r="E27" s="111"/>
      <c r="F27" s="111"/>
      <c r="G27" s="111"/>
      <c r="H27" s="111"/>
    </row>
    <row r="28" spans="1:8" ht="25.5" x14ac:dyDescent="0.2">
      <c r="A28" s="112" t="s">
        <v>75</v>
      </c>
      <c r="B28" s="111"/>
      <c r="C28" s="111"/>
      <c r="D28" s="111"/>
      <c r="E28" s="111"/>
      <c r="F28" s="111"/>
      <c r="G28" s="111"/>
      <c r="H28" s="111"/>
    </row>
    <row r="29" spans="1:8" x14ac:dyDescent="0.2">
      <c r="A29" s="112"/>
      <c r="B29" s="111"/>
      <c r="C29" s="111"/>
      <c r="D29" s="111"/>
      <c r="E29" s="111"/>
      <c r="F29" s="111"/>
      <c r="G29" s="111"/>
      <c r="H29" s="111"/>
    </row>
    <row r="30" spans="1:8" x14ac:dyDescent="0.2">
      <c r="A30" s="112" t="s">
        <v>74</v>
      </c>
      <c r="B30" s="111"/>
      <c r="C30" s="111"/>
      <c r="D30" s="111"/>
      <c r="E30" s="111"/>
      <c r="F30" s="111"/>
      <c r="G30" s="111"/>
      <c r="H30" s="111"/>
    </row>
    <row r="31" spans="1:8" x14ac:dyDescent="0.2">
      <c r="A31" s="112"/>
      <c r="B31" s="111"/>
      <c r="C31" s="111"/>
      <c r="D31" s="111"/>
      <c r="E31" s="111"/>
      <c r="F31" s="111"/>
      <c r="G31" s="111"/>
      <c r="H31" s="111"/>
    </row>
    <row r="32" spans="1:8" x14ac:dyDescent="0.2">
      <c r="A32" s="112"/>
      <c r="B32" s="111"/>
      <c r="C32" s="111"/>
      <c r="D32" s="111"/>
      <c r="E32" s="111"/>
      <c r="F32" s="111"/>
      <c r="G32" s="111"/>
      <c r="H32" s="111"/>
    </row>
    <row r="33" spans="1:8" ht="38.25" x14ac:dyDescent="0.2">
      <c r="A33" s="112" t="s">
        <v>145</v>
      </c>
      <c r="B33" s="111"/>
      <c r="C33" s="111"/>
      <c r="D33" s="111"/>
      <c r="E33" s="111"/>
      <c r="F33" s="111"/>
      <c r="G33" s="111"/>
      <c r="H33" s="111"/>
    </row>
    <row r="34" spans="1:8" x14ac:dyDescent="0.2">
      <c r="A34" s="112"/>
      <c r="B34" s="111"/>
      <c r="C34" s="111"/>
      <c r="D34" s="111"/>
      <c r="E34" s="111"/>
      <c r="F34" s="111"/>
      <c r="G34" s="111"/>
      <c r="H34" s="111"/>
    </row>
    <row r="35" spans="1:8" ht="38.25" x14ac:dyDescent="0.2">
      <c r="A35" s="112" t="s">
        <v>146</v>
      </c>
      <c r="B35" s="111"/>
      <c r="C35" s="111"/>
      <c r="D35" s="111"/>
      <c r="E35" s="111"/>
      <c r="F35" s="111"/>
      <c r="G35" s="111"/>
      <c r="H35" s="111"/>
    </row>
    <row r="36" spans="1:8" x14ac:dyDescent="0.2">
      <c r="A36" s="112"/>
      <c r="B36" s="111"/>
      <c r="C36" s="111"/>
      <c r="D36" s="111"/>
      <c r="E36" s="111"/>
      <c r="F36" s="111"/>
      <c r="G36" s="111"/>
      <c r="H36" s="111"/>
    </row>
    <row r="37" spans="1:8" x14ac:dyDescent="0.2">
      <c r="A37" s="112"/>
      <c r="B37" s="111"/>
      <c r="C37" s="111"/>
      <c r="D37" s="111"/>
      <c r="E37" s="111"/>
      <c r="F37" s="111"/>
      <c r="G37" s="111"/>
      <c r="H37" s="111"/>
    </row>
    <row r="38" spans="1:8" ht="25.5" x14ac:dyDescent="0.2">
      <c r="A38" s="112" t="s">
        <v>77</v>
      </c>
      <c r="B38" s="111"/>
      <c r="C38" s="111"/>
      <c r="D38" s="111"/>
      <c r="E38" s="111"/>
      <c r="F38" s="111"/>
      <c r="G38" s="111"/>
      <c r="H38" s="111"/>
    </row>
    <row r="39" spans="1:8" x14ac:dyDescent="0.2">
      <c r="A39" s="112"/>
      <c r="B39" s="111"/>
      <c r="C39" s="111"/>
      <c r="D39" s="111"/>
      <c r="E39" s="111"/>
      <c r="F39" s="111"/>
      <c r="G39" s="111"/>
      <c r="H39" s="111"/>
    </row>
    <row r="40" spans="1:8" x14ac:dyDescent="0.2">
      <c r="A40" s="112" t="s">
        <v>78</v>
      </c>
      <c r="B40" s="111"/>
      <c r="C40" s="111"/>
      <c r="D40" s="111"/>
      <c r="E40" s="111"/>
      <c r="F40" s="111"/>
      <c r="G40" s="111"/>
      <c r="H40" s="111"/>
    </row>
    <row r="41" spans="1:8" x14ac:dyDescent="0.2">
      <c r="A41" s="112"/>
      <c r="B41" s="111"/>
      <c r="C41" s="111"/>
      <c r="D41" s="111"/>
      <c r="E41" s="111"/>
      <c r="F41" s="111"/>
      <c r="G41" s="111"/>
      <c r="H41" s="111"/>
    </row>
    <row r="42" spans="1:8" ht="25.5" x14ac:dyDescent="0.2">
      <c r="A42" s="112" t="s">
        <v>79</v>
      </c>
      <c r="B42" s="111"/>
      <c r="C42" s="111"/>
      <c r="D42" s="111"/>
      <c r="E42" s="111"/>
      <c r="F42" s="111"/>
      <c r="G42" s="111"/>
      <c r="H42" s="111"/>
    </row>
    <row r="43" spans="1:8" x14ac:dyDescent="0.2">
      <c r="A43" s="113"/>
      <c r="B43" s="111"/>
      <c r="C43" s="111"/>
      <c r="D43" s="111"/>
      <c r="E43" s="111"/>
      <c r="F43" s="111"/>
      <c r="G43" s="111"/>
      <c r="H43" s="111"/>
    </row>
    <row r="44" spans="1:8" x14ac:dyDescent="0.2">
      <c r="A44" s="113"/>
      <c r="B44" s="111"/>
      <c r="C44" s="111"/>
      <c r="D44" s="111"/>
      <c r="E44" s="111"/>
      <c r="F44" s="111"/>
      <c r="G44" s="111"/>
      <c r="H44" s="111"/>
    </row>
    <row r="45" spans="1:8" x14ac:dyDescent="0.2">
      <c r="A45" s="113"/>
      <c r="B45" s="111"/>
      <c r="C45" s="111"/>
      <c r="D45" s="111"/>
      <c r="E45" s="111"/>
      <c r="F45" s="111"/>
      <c r="G45" s="111"/>
      <c r="H45" s="111"/>
    </row>
    <row r="46" spans="1:8" x14ac:dyDescent="0.2">
      <c r="A46" s="113"/>
      <c r="B46" s="111"/>
      <c r="C46" s="111"/>
      <c r="D46" s="111"/>
      <c r="E46" s="111"/>
      <c r="F46" s="111"/>
      <c r="G46" s="111"/>
      <c r="H46" s="111"/>
    </row>
    <row r="47" spans="1:8" x14ac:dyDescent="0.2">
      <c r="A47" s="107"/>
    </row>
    <row r="48" spans="1:8" x14ac:dyDescent="0.2">
      <c r="A48" s="61" t="s">
        <v>117</v>
      </c>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workbookViewId="0">
      <selection activeCell="C10" sqref="C10:E10"/>
    </sheetView>
  </sheetViews>
  <sheetFormatPr baseColWidth="10" defaultRowHeight="12.75" x14ac:dyDescent="0.2"/>
  <cols>
    <col min="1" max="1" width="3.28515625" customWidth="1"/>
    <col min="2" max="2" width="30.5703125" customWidth="1"/>
    <col min="3" max="4" width="20.7109375" customWidth="1"/>
    <col min="5" max="5" width="24" customWidth="1"/>
  </cols>
  <sheetData>
    <row r="1" spans="2:5" x14ac:dyDescent="0.2">
      <c r="B1" s="60" t="s">
        <v>136</v>
      </c>
    </row>
    <row r="2" spans="2:5" x14ac:dyDescent="0.2">
      <c r="B2" s="3"/>
    </row>
    <row r="3" spans="2:5" x14ac:dyDescent="0.2">
      <c r="B3" s="3"/>
    </row>
    <row r="4" spans="2:5" x14ac:dyDescent="0.2">
      <c r="B4" s="3"/>
    </row>
    <row r="5" spans="2:5" x14ac:dyDescent="0.2">
      <c r="B5" s="3"/>
    </row>
    <row r="6" spans="2:5" x14ac:dyDescent="0.2">
      <c r="B6" s="3"/>
    </row>
    <row r="7" spans="2:5" x14ac:dyDescent="0.2">
      <c r="B7" s="3"/>
    </row>
    <row r="8" spans="2:5" x14ac:dyDescent="0.2">
      <c r="B8" s="3"/>
    </row>
    <row r="9" spans="2:5" x14ac:dyDescent="0.2">
      <c r="B9" s="3"/>
    </row>
    <row r="10" spans="2:5" x14ac:dyDescent="0.2">
      <c r="B10" s="307" t="s">
        <v>32</v>
      </c>
      <c r="C10" s="308" t="s">
        <v>180</v>
      </c>
      <c r="D10" s="308"/>
      <c r="E10" s="308"/>
    </row>
    <row r="11" spans="2:5" x14ac:dyDescent="0.2">
      <c r="B11" s="307"/>
      <c r="C11" s="18" t="s">
        <v>85</v>
      </c>
      <c r="D11" s="18" t="s">
        <v>35</v>
      </c>
      <c r="E11" s="18" t="s">
        <v>4</v>
      </c>
    </row>
    <row r="12" spans="2:5" x14ac:dyDescent="0.2">
      <c r="B12" s="19" t="s">
        <v>34</v>
      </c>
      <c r="C12" s="20">
        <f>C13+C20</f>
        <v>0</v>
      </c>
      <c r="D12" s="20">
        <f>D13+D20</f>
        <v>0</v>
      </c>
      <c r="E12" s="20">
        <f>SUM(C12:D12)</f>
        <v>0</v>
      </c>
    </row>
    <row r="13" spans="2:5" x14ac:dyDescent="0.2">
      <c r="B13" s="17" t="s">
        <v>118</v>
      </c>
      <c r="C13" s="21">
        <f>SUM(C14:C19)</f>
        <v>0</v>
      </c>
      <c r="D13" s="21">
        <f>SUM(D14:D19)</f>
        <v>0</v>
      </c>
      <c r="E13" s="21">
        <f>SUM(C13:D13)</f>
        <v>0</v>
      </c>
    </row>
    <row r="14" spans="2:5" x14ac:dyDescent="0.2">
      <c r="B14" s="203" t="s">
        <v>147</v>
      </c>
      <c r="C14" s="22"/>
      <c r="D14" s="22"/>
      <c r="E14" s="22">
        <f>SUM(C14:D14)</f>
        <v>0</v>
      </c>
    </row>
    <row r="15" spans="2:5" x14ac:dyDescent="0.2">
      <c r="B15" s="9" t="s">
        <v>0</v>
      </c>
      <c r="C15" s="22"/>
      <c r="D15" s="22"/>
      <c r="E15" s="22">
        <f t="shared" ref="E15:E27" si="0">SUM(C15:D15)</f>
        <v>0</v>
      </c>
    </row>
    <row r="16" spans="2:5" x14ac:dyDescent="0.2">
      <c r="B16" s="9" t="s">
        <v>0</v>
      </c>
      <c r="C16" s="22"/>
      <c r="D16" s="22"/>
      <c r="E16" s="22">
        <f t="shared" si="0"/>
        <v>0</v>
      </c>
    </row>
    <row r="17" spans="2:5" x14ac:dyDescent="0.2">
      <c r="B17" s="9" t="s">
        <v>0</v>
      </c>
      <c r="C17" s="22"/>
      <c r="D17" s="22"/>
      <c r="E17" s="22">
        <f t="shared" si="0"/>
        <v>0</v>
      </c>
    </row>
    <row r="18" spans="2:5" x14ac:dyDescent="0.2">
      <c r="B18" s="9" t="s">
        <v>0</v>
      </c>
      <c r="C18" s="22"/>
      <c r="D18" s="22"/>
      <c r="E18" s="22">
        <f t="shared" si="0"/>
        <v>0</v>
      </c>
    </row>
    <row r="19" spans="2:5" x14ac:dyDescent="0.2">
      <c r="B19" s="9" t="s">
        <v>0</v>
      </c>
      <c r="C19" s="22"/>
      <c r="D19" s="22"/>
      <c r="E19" s="22">
        <f t="shared" si="0"/>
        <v>0</v>
      </c>
    </row>
    <row r="20" spans="2:5" x14ac:dyDescent="0.2">
      <c r="B20" s="17" t="s">
        <v>33</v>
      </c>
      <c r="C20" s="21">
        <f>SUM(C21:C27)</f>
        <v>0</v>
      </c>
      <c r="D20" s="21">
        <f>SUM(D21:D27)</f>
        <v>0</v>
      </c>
      <c r="E20" s="21">
        <f>SUM(C20:D20)</f>
        <v>0</v>
      </c>
    </row>
    <row r="21" spans="2:5" x14ac:dyDescent="0.2">
      <c r="B21" s="203" t="s">
        <v>148</v>
      </c>
      <c r="C21" s="22"/>
      <c r="D21" s="22"/>
      <c r="E21" s="22">
        <f t="shared" si="0"/>
        <v>0</v>
      </c>
    </row>
    <row r="22" spans="2:5" x14ac:dyDescent="0.2">
      <c r="B22" s="9" t="s">
        <v>0</v>
      </c>
      <c r="C22" s="22"/>
      <c r="D22" s="22"/>
      <c r="E22" s="22">
        <f t="shared" si="0"/>
        <v>0</v>
      </c>
    </row>
    <row r="23" spans="2:5" x14ac:dyDescent="0.2">
      <c r="B23" s="9" t="s">
        <v>0</v>
      </c>
      <c r="C23" s="22"/>
      <c r="D23" s="22"/>
      <c r="E23" s="22">
        <f t="shared" si="0"/>
        <v>0</v>
      </c>
    </row>
    <row r="24" spans="2:5" x14ac:dyDescent="0.2">
      <c r="B24" s="9" t="s">
        <v>0</v>
      </c>
      <c r="C24" s="22"/>
      <c r="D24" s="22"/>
      <c r="E24" s="22">
        <f t="shared" si="0"/>
        <v>0</v>
      </c>
    </row>
    <row r="25" spans="2:5" x14ac:dyDescent="0.2">
      <c r="B25" s="9" t="s">
        <v>0</v>
      </c>
      <c r="C25" s="22"/>
      <c r="D25" s="22"/>
      <c r="E25" s="22">
        <f t="shared" si="0"/>
        <v>0</v>
      </c>
    </row>
    <row r="26" spans="2:5" x14ac:dyDescent="0.2">
      <c r="B26" s="9" t="s">
        <v>0</v>
      </c>
      <c r="C26" s="22"/>
      <c r="D26" s="22"/>
      <c r="E26" s="22">
        <f t="shared" si="0"/>
        <v>0</v>
      </c>
    </row>
    <row r="27" spans="2:5" x14ac:dyDescent="0.2">
      <c r="B27" s="9" t="s">
        <v>0</v>
      </c>
      <c r="C27" s="22"/>
      <c r="D27" s="22"/>
      <c r="E27" s="22">
        <f t="shared" si="0"/>
        <v>0</v>
      </c>
    </row>
  </sheetData>
  <mergeCells count="2">
    <mergeCell ref="B10:B11"/>
    <mergeCell ref="C10:E10"/>
  </mergeCells>
  <phoneticPr fontId="9" type="noConversion"/>
  <pageMargins left="0.35433070866141736" right="0.35433070866141736" top="0.98425196850393704" bottom="0.98425196850393704"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6" sqref="C6:D6"/>
    </sheetView>
  </sheetViews>
  <sheetFormatPr baseColWidth="10" defaultRowHeight="12.75" x14ac:dyDescent="0.2"/>
  <cols>
    <col min="1" max="1" width="2.42578125" customWidth="1"/>
    <col min="2" max="2" width="29.28515625" customWidth="1"/>
    <col min="3" max="3" width="20.7109375" customWidth="1"/>
    <col min="4" max="4" width="32.7109375" customWidth="1"/>
  </cols>
  <sheetData>
    <row r="1" spans="2:4" ht="36" customHeight="1" x14ac:dyDescent="0.2">
      <c r="B1" s="309" t="s">
        <v>137</v>
      </c>
      <c r="C1" s="302"/>
      <c r="D1" s="302"/>
    </row>
    <row r="2" spans="2:4" x14ac:dyDescent="0.2">
      <c r="B2" s="3"/>
    </row>
    <row r="3" spans="2:4" x14ac:dyDescent="0.2">
      <c r="B3" s="3"/>
    </row>
    <row r="4" spans="2:4" x14ac:dyDescent="0.2">
      <c r="B4" s="3"/>
    </row>
    <row r="5" spans="2:4" x14ac:dyDescent="0.2">
      <c r="B5" s="3"/>
    </row>
    <row r="6" spans="2:4" x14ac:dyDescent="0.2">
      <c r="B6" s="307" t="s">
        <v>32</v>
      </c>
      <c r="C6" s="308" t="s">
        <v>180</v>
      </c>
      <c r="D6" s="308"/>
    </row>
    <row r="7" spans="2:4" ht="25.5" x14ac:dyDescent="0.2">
      <c r="B7" s="307"/>
      <c r="C7" s="18" t="s">
        <v>86</v>
      </c>
      <c r="D7" s="18" t="s">
        <v>87</v>
      </c>
    </row>
    <row r="8" spans="2:4" x14ac:dyDescent="0.2">
      <c r="B8" s="19" t="s">
        <v>34</v>
      </c>
      <c r="C8" s="20">
        <f>C9+C14</f>
        <v>0</v>
      </c>
      <c r="D8" s="119"/>
    </row>
    <row r="9" spans="2:4" x14ac:dyDescent="0.2">
      <c r="B9" s="17" t="s">
        <v>118</v>
      </c>
      <c r="C9" s="21">
        <f>SUM(C10:C13)</f>
        <v>0</v>
      </c>
      <c r="D9" s="120"/>
    </row>
    <row r="10" spans="2:4" x14ac:dyDescent="0.2">
      <c r="B10" s="9" t="s">
        <v>0</v>
      </c>
      <c r="C10" s="22"/>
      <c r="D10" s="22"/>
    </row>
    <row r="11" spans="2:4" x14ac:dyDescent="0.2">
      <c r="B11" s="9" t="s">
        <v>0</v>
      </c>
      <c r="C11" s="22"/>
      <c r="D11" s="22"/>
    </row>
    <row r="12" spans="2:4" x14ac:dyDescent="0.2">
      <c r="B12" s="9" t="s">
        <v>0</v>
      </c>
      <c r="C12" s="22"/>
      <c r="D12" s="22"/>
    </row>
    <row r="13" spans="2:4" x14ac:dyDescent="0.2">
      <c r="B13" s="9" t="s">
        <v>0</v>
      </c>
      <c r="C13" s="22"/>
      <c r="D13" s="22"/>
    </row>
    <row r="14" spans="2:4" x14ac:dyDescent="0.2">
      <c r="B14" s="17" t="s">
        <v>33</v>
      </c>
      <c r="C14" s="21">
        <f>SUM(C15:C18)</f>
        <v>0</v>
      </c>
      <c r="D14" s="120"/>
    </row>
    <row r="15" spans="2:4" x14ac:dyDescent="0.2">
      <c r="B15" s="9" t="s">
        <v>0</v>
      </c>
      <c r="C15" s="22"/>
      <c r="D15" s="22"/>
    </row>
    <row r="16" spans="2:4" x14ac:dyDescent="0.2">
      <c r="B16" s="9" t="s">
        <v>0</v>
      </c>
      <c r="C16" s="22"/>
      <c r="D16" s="22"/>
    </row>
    <row r="17" spans="2:4" x14ac:dyDescent="0.2">
      <c r="B17" s="9" t="s">
        <v>0</v>
      </c>
      <c r="C17" s="22"/>
      <c r="D17" s="22"/>
    </row>
    <row r="18" spans="2:4" x14ac:dyDescent="0.2">
      <c r="B18" s="9" t="s">
        <v>0</v>
      </c>
      <c r="C18" s="22"/>
      <c r="D18" s="22"/>
    </row>
  </sheetData>
  <mergeCells count="3">
    <mergeCell ref="B6:B7"/>
    <mergeCell ref="C6:D6"/>
    <mergeCell ref="B1:D1"/>
  </mergeCells>
  <pageMargins left="0.35433070866141736" right="0.35433070866141736" top="0.98425196850393704" bottom="0.98425196850393704"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9" sqref="C9"/>
    </sheetView>
  </sheetViews>
  <sheetFormatPr baseColWidth="10" defaultRowHeight="12.75" x14ac:dyDescent="0.2"/>
  <cols>
    <col min="1" max="1" width="16.140625" customWidth="1"/>
    <col min="2" max="2" width="21.5703125" customWidth="1"/>
    <col min="3" max="3" width="68.28515625" customWidth="1"/>
    <col min="4" max="4" width="25.85546875" customWidth="1"/>
  </cols>
  <sheetData>
    <row r="1" spans="1:4" x14ac:dyDescent="0.2">
      <c r="A1" s="116" t="s">
        <v>138</v>
      </c>
    </row>
    <row r="8" spans="1:4" ht="13.5" thickBot="1" x14ac:dyDescent="0.25"/>
    <row r="9" spans="1:4" ht="43.5" customHeight="1" thickBot="1" x14ac:dyDescent="0.25">
      <c r="A9" s="121" t="s">
        <v>82</v>
      </c>
      <c r="B9" s="117" t="s">
        <v>181</v>
      </c>
      <c r="C9" s="204" t="s">
        <v>83</v>
      </c>
      <c r="D9" s="208" t="s">
        <v>149</v>
      </c>
    </row>
    <row r="10" spans="1:4" ht="24" customHeight="1" thickBot="1" x14ac:dyDescent="0.25">
      <c r="A10" s="310" t="s">
        <v>88</v>
      </c>
      <c r="B10" s="310"/>
      <c r="C10" s="205" t="s">
        <v>119</v>
      </c>
      <c r="D10" s="206"/>
    </row>
    <row r="11" spans="1:4" ht="21.75" customHeight="1" thickBot="1" x14ac:dyDescent="0.25">
      <c r="A11" s="311"/>
      <c r="B11" s="311"/>
      <c r="C11" s="205" t="s">
        <v>120</v>
      </c>
      <c r="D11" s="206"/>
    </row>
    <row r="12" spans="1:4" ht="22.5" customHeight="1" thickBot="1" x14ac:dyDescent="0.25">
      <c r="A12" s="310" t="s">
        <v>84</v>
      </c>
      <c r="B12" s="313"/>
      <c r="C12" s="205" t="s">
        <v>119</v>
      </c>
      <c r="D12" s="207"/>
    </row>
    <row r="13" spans="1:4" ht="24" customHeight="1" thickBot="1" x14ac:dyDescent="0.25">
      <c r="A13" s="312"/>
      <c r="B13" s="314"/>
      <c r="C13" s="205" t="s">
        <v>120</v>
      </c>
      <c r="D13" s="206"/>
    </row>
  </sheetData>
  <mergeCells count="4">
    <mergeCell ref="A10:A11"/>
    <mergeCell ref="B10:B11"/>
    <mergeCell ref="A12:A13"/>
    <mergeCell ref="B12:B1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Presentation</vt:lpstr>
      <vt:lpstr>Operational budget</vt:lpstr>
      <vt:lpstr>Table II</vt:lpstr>
      <vt:lpstr>Table III</vt:lpstr>
      <vt:lpstr>Table IV</vt:lpstr>
      <vt:lpstr>Table V</vt:lpstr>
      <vt:lpstr>Table VI</vt:lpstr>
      <vt:lpstr>Table VII</vt:lpstr>
      <vt:lpstr>Table VIII</vt:lpstr>
      <vt:lpstr>Table IX</vt:lpstr>
      <vt:lpstr>Presentation!_ftnref1</vt:lpstr>
      <vt:lpstr>'Table II'!_Toc209843474</vt:lpstr>
      <vt:lpstr>'Table II'!_Toc209843475</vt:lpstr>
      <vt:lpstr>'Table VI'!_Toc209843483</vt:lpstr>
      <vt:lpstr>'Table VII'!_Toc209843483</vt:lpstr>
      <vt:lpstr>Presentation!OLE_LINK1</vt:lpstr>
    </vt:vector>
  </TitlesOfParts>
  <Company>Computacion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jsoto</dc:creator>
  <cp:lastModifiedBy>Karl Pingel Gutierrez</cp:lastModifiedBy>
  <cp:lastPrinted>2013-01-07T14:58:16Z</cp:lastPrinted>
  <dcterms:created xsi:type="dcterms:W3CDTF">2008-09-05T19:52:13Z</dcterms:created>
  <dcterms:modified xsi:type="dcterms:W3CDTF">2021-02-23T13:09:54Z</dcterms:modified>
</cp:coreProperties>
</file>