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 CONCURSOS\13.- III Fondequip Mayor 2023\PLATAFORMA\Formularios de Postulación\"/>
    </mc:Choice>
  </mc:AlternateContent>
  <bookViews>
    <workbookView xWindow="0" yWindow="0" windowWidth="23040" windowHeight="8772" tabRatio="595"/>
  </bookViews>
  <sheets>
    <sheet name="Indicators" sheetId="25" r:id="rId1"/>
    <sheet name="Listas" sheetId="23" state="hidden" r:id="rId2"/>
  </sheets>
  <externalReferences>
    <externalReference r:id="rId3"/>
  </externalReferences>
  <definedNames>
    <definedName name="_xlnm._FilterDatabase" localSheetId="1" hidden="1">Listas!$A$1:$G$1</definedName>
    <definedName name="AGRICULTURA_SILVICULTURA_PESCA2" localSheetId="0">#REF!</definedName>
    <definedName name="AGRICULTURA_SILVICULTURA_PESCA2">Listas!#REF!</definedName>
    <definedName name="AGRONOMIA" localSheetId="0">#REF!</definedName>
    <definedName name="AGRONOMIA">Listas!#REF!</definedName>
    <definedName name="ANTROPOLOGIA_Y_ARQUEOLOGIA" localSheetId="0">#REF!</definedName>
    <definedName name="ANTROPOLOGIA_Y_ARQUEOLOGIA">Listas!#REF!</definedName>
    <definedName name="ANTROPOLOGIA2" localSheetId="0">#REF!</definedName>
    <definedName name="ANTROPOLOGIA2">Listas!#REF!</definedName>
    <definedName name="_xlnm.Print_Area" localSheetId="0">Indicators!$A$1:$K$25</definedName>
    <definedName name="areaappli">[1]Listas!$B$2:$B$10</definedName>
    <definedName name="ARQUITECTURA_URBANISMO_GEOGRAF_ARTES" localSheetId="0">#REF!</definedName>
    <definedName name="ARQUITECTURA_URBANISMO_GEOGRAF_ARTES">Listas!#REF!</definedName>
    <definedName name="ARTE_ARTES_HISTORIA_DEL_ARTE_ARTES_ESCENICAS_MUSICA2" localSheetId="0">#REF!</definedName>
    <definedName name="ARTE_ARTES_HISTORIA_DEL_ARTE_ARTES_ESCENICAS_MUSICA2">Listas!#REF!</definedName>
    <definedName name="ASTRONOMIA_COSMOLOGÍA_Y_PARTICULAS" localSheetId="0">#REF!</definedName>
    <definedName name="ASTRONOMIA_COSMOLOGÍA_Y_PARTICULAS">Listas!#REF!</definedName>
    <definedName name="BIOLOGIA_1" localSheetId="0">#REF!</definedName>
    <definedName name="BIOLOGIA_1">Listas!#REF!</definedName>
    <definedName name="BIOLOGIA_2" localSheetId="0">#REF!</definedName>
    <definedName name="BIOLOGIA_2">Listas!#REF!</definedName>
    <definedName name="BIOLOGIA_3" localSheetId="0">#REF!</definedName>
    <definedName name="BIOLOGIA_3">Listas!#REF!</definedName>
    <definedName name="BIOTECNOLOGIA_AGRICOLA2" localSheetId="0">#REF!</definedName>
    <definedName name="BIOTECNOLOGIA_AGRICOLA2">Listas!#REF!</definedName>
    <definedName name="BIOTECNOLOGIA_AMBIENTAL2" localSheetId="0">#REF!</definedName>
    <definedName name="BIOTECNOLOGIA_AMBIENTAL2">Listas!#REF!</definedName>
    <definedName name="BIOTECNOLOGIA_INDUSTRIAL2" localSheetId="0">#REF!</definedName>
    <definedName name="BIOTECNOLOGIA_INDUSTRIAL2">Listas!#REF!</definedName>
    <definedName name="BIOTECNOLOGIA_MEDICA2" localSheetId="0">#REF!</definedName>
    <definedName name="BIOTECNOLOGIA_MEDICA2">Listas!#REF!</definedName>
    <definedName name="CIENCIA_ANIMAL_Y_LECHERIA2" localSheetId="0">#REF!</definedName>
    <definedName name="CIENCIA_ANIMAL_Y_LECHERIA2">Listas!#REF!</definedName>
    <definedName name="CIENCIAS_AGRICOLAS2" localSheetId="0">#REF!</definedName>
    <definedName name="CIENCIAS_AGRICOLAS2">Listas!#REF!</definedName>
    <definedName name="CIENCIAS_BIOLOGICAS2" localSheetId="0">#REF!</definedName>
    <definedName name="CIENCIAS_BIOLOGICAS2">Listas!#REF!</definedName>
    <definedName name="CIENCIAS_BIOMEDICAS" localSheetId="0">#REF!</definedName>
    <definedName name="CIENCIAS_BIOMEDICAS">Listas!#REF!</definedName>
    <definedName name="CIENCIAS_CLINICAS" localSheetId="0">#REF!</definedName>
    <definedName name="CIENCIAS_CLINICAS">Listas!#REF!</definedName>
    <definedName name="CIENCIAS_DE_LA_EDUCACION2" localSheetId="0">#REF!</definedName>
    <definedName name="CIENCIAS_DE_LA_EDUCACION2">Listas!#REF!</definedName>
    <definedName name="CIENCIAS_DE_LA_INFORMACION_Y_COMPUTACION2" localSheetId="0">#REF!</definedName>
    <definedName name="CIENCIAS_DE_LA_INFORMACION_Y_COMPUTACION2">Listas!#REF!</definedName>
    <definedName name="CIENCIAS_DE_LA_SALUD2" localSheetId="0">#REF!</definedName>
    <definedName name="CIENCIAS_DE_LA_SALUD2">Listas!#REF!</definedName>
    <definedName name="CIENCIAS_DE_LA_TIERRA" localSheetId="0">#REF!</definedName>
    <definedName name="CIENCIAS_DE_LA_TIERRA">Listas!#REF!</definedName>
    <definedName name="CIENCIAS_DE_LA_TIERRA_Y_DEL_MEDIO_AMBIENTE2" localSheetId="0">#REF!</definedName>
    <definedName name="CIENCIAS_DE_LA_TIERRA_Y_DEL_MEDIO_AMBIENTE2">Listas!#REF!</definedName>
    <definedName name="CIENCIAS_ECONÓMICAS_Y_ADMINISTRATIVAS" localSheetId="0">#REF!</definedName>
    <definedName name="CIENCIAS_ECONÓMICAS_Y_ADMINISTRATIVAS">Listas!#REF!</definedName>
    <definedName name="CIENCIAS_EXACTAS_Y_NATURALES" localSheetId="0">#REF!</definedName>
    <definedName name="CIENCIAS_EXACTAS_Y_NATURALES">Listas!#REF!</definedName>
    <definedName name="CIENCIAS_FISICAS2" localSheetId="0">#REF!</definedName>
    <definedName name="CIENCIAS_FISICAS2">Listas!#REF!</definedName>
    <definedName name="CIENCIAS_JURIDICAS_Y_POLÍTICAS" localSheetId="0">#REF!</definedName>
    <definedName name="CIENCIAS_JURIDICAS_Y_POLÍTICAS">Listas!#REF!</definedName>
    <definedName name="CIENCIAS_NATURALES2" localSheetId="0">#REF!</definedName>
    <definedName name="CIENCIAS_NATURALES2">Listas!#REF!</definedName>
    <definedName name="CIENCIAS_POLITICAS2" localSheetId="0">#REF!</definedName>
    <definedName name="CIENCIAS_POLITICAS2">Listas!#REF!</definedName>
    <definedName name="CIENCIAS_QUIMICAS2" localSheetId="0">#REF!</definedName>
    <definedName name="CIENCIAS_QUIMICAS2">Listas!#REF!</definedName>
    <definedName name="CIENCIAS_SALUD_PUBLICA" localSheetId="0">#REF!</definedName>
    <definedName name="CIENCIAS_SALUD_PUBLICA">Listas!#REF!</definedName>
    <definedName name="CIENCIAS_SOCIALES" localSheetId="0">#REF!</definedName>
    <definedName name="CIENCIAS_SOCIALES">Listas!#REF!</definedName>
    <definedName name="CIENCIAS_SOCIALES2" localSheetId="0">#REF!</definedName>
    <definedName name="CIENCIAS_SOCIALES2">Listas!#REF!</definedName>
    <definedName name="CIENCIAS_VETERINARIAS2" localSheetId="0">#REF!</definedName>
    <definedName name="CIENCIAS_VETERINARIAS2">Listas!#REF!</definedName>
    <definedName name="COMUNICACIÓN_Y_MEDIOS2" localSheetId="0">#REF!</definedName>
    <definedName name="COMUNICACIÓN_Y_MEDIOS2">Listas!#REF!</definedName>
    <definedName name="CONICYT" localSheetId="0">#REF!</definedName>
    <definedName name="CONICYT">Listas!#REF!</definedName>
    <definedName name="DERECHO2" localSheetId="0">#REF!</definedName>
    <definedName name="DERECHO2">Listas!#REF!</definedName>
    <definedName name="DISC_OCDE" localSheetId="0">#REF!</definedName>
    <definedName name="DISC_OCDE">Listas!#REF!</definedName>
    <definedName name="Disciplinas_FOND" localSheetId="0">#REF!</definedName>
    <definedName name="Disciplinas_FOND">Listas!#REF!</definedName>
    <definedName name="ECONOMIA_Y_NEGOCIOS2" localSheetId="0">#REF!</definedName>
    <definedName name="ECONOMIA_Y_NEGOCIOS2">Listas!#REF!</definedName>
    <definedName name="EDUCACIÓN" localSheetId="0">#REF!</definedName>
    <definedName name="EDUCACIÓN">Listas!#REF!</definedName>
    <definedName name="FILOSOFIA" localSheetId="0">#REF!</definedName>
    <definedName name="FILOSOFIA">Listas!#REF!</definedName>
    <definedName name="FILOSOFIA_ETICA_Y_RELIGION2" localSheetId="0">#REF!</definedName>
    <definedName name="FILOSOFIA_ETICA_Y_RELIGION2">Listas!#REF!</definedName>
    <definedName name="FISICA_TEÓRICA_Y_EXPERIMENTAL" localSheetId="0">#REF!</definedName>
    <definedName name="FISICA_TEÓRICA_Y_EXPERIMENTAL">Listas!#REF!</definedName>
    <definedName name="Fuente_de_Financiamiento" localSheetId="0">#REF!</definedName>
    <definedName name="Fuente_de_Financiamiento">Listas!#REF!</definedName>
    <definedName name="GEOGRAFIA_ECONOMICA_Y_SOCIAL2" localSheetId="0">#REF!</definedName>
    <definedName name="GEOGRAFIA_ECONOMICA_Y_SOCIAL2">Listas!#REF!</definedName>
    <definedName name="Grupo_equipamiento" localSheetId="0">#REF!</definedName>
    <definedName name="Grupo_equipamiento">Listas!#REF!</definedName>
    <definedName name="grupoequi">[1]Listas!$A$2:$A$7</definedName>
    <definedName name="HISTORIA" localSheetId="0">#REF!</definedName>
    <definedName name="HISTORIA">Listas!#REF!</definedName>
    <definedName name="HISTORIA_Y_ARQUEOLOGIA2" localSheetId="0">#REF!</definedName>
    <definedName name="HISTORIA_Y_ARQUEOLOGIA2">Listas!#REF!</definedName>
    <definedName name="HUMANIDADES" localSheetId="0">#REF!</definedName>
    <definedName name="HUMANIDADES">Listas!#REF!</definedName>
    <definedName name="HUMANIDADES2" localSheetId="0">#REF!</definedName>
    <definedName name="HUMANIDADES2">Listas!#REF!</definedName>
    <definedName name="ICM" localSheetId="0">#REF!</definedName>
    <definedName name="ICM">Listas!#REF!</definedName>
    <definedName name="INGENIERÍA_1" localSheetId="0">#REF!</definedName>
    <definedName name="INGENIERÍA_1">Listas!#REF!</definedName>
    <definedName name="INGENIERÍA_2" localSheetId="0">#REF!</definedName>
    <definedName name="INGENIERÍA_2">Listas!#REF!</definedName>
    <definedName name="INGENIERÍA_3" localSheetId="0">#REF!</definedName>
    <definedName name="INGENIERÍA_3">Listas!#REF!</definedName>
    <definedName name="INGENIERIA_AMBIENTAL2" localSheetId="0">#REF!</definedName>
    <definedName name="INGENIERIA_AMBIENTAL2">Listas!#REF!</definedName>
    <definedName name="INGENIERIA_CIVIL2" localSheetId="0">#REF!</definedName>
    <definedName name="INGENIERIA_CIVIL2">Listas!#REF!</definedName>
    <definedName name="INGENIERIA_DE_LOS_MATERIALES2" localSheetId="0">#REF!</definedName>
    <definedName name="INGENIERIA_DE_LOS_MATERIALES2">Listas!#REF!</definedName>
    <definedName name="INGENIERIA_ELECTRICA_INGENIERIA_ELECTRONICA_INFORMATICA2" localSheetId="0">#REF!</definedName>
    <definedName name="INGENIERIA_ELECTRICA_INGENIERIA_ELECTRONICA_INFORMATICA2">Listas!#REF!</definedName>
    <definedName name="INGENIERIA_MECANICA2" localSheetId="0">#REF!</definedName>
    <definedName name="INGENIERIA_MECANICA2">Listas!#REF!</definedName>
    <definedName name="INGENIERIA_MEDICA2" localSheetId="0">#REF!</definedName>
    <definedName name="INGENIERIA_MEDICA2">Listas!#REF!</definedName>
    <definedName name="INGENIERIA_QUIMICA2" localSheetId="0">#REF!</definedName>
    <definedName name="INGENIERIA_QUIMICA2">Listas!#REF!</definedName>
    <definedName name="INGENIERIA_Y_TECNOLOGIA2" localSheetId="0">#REF!</definedName>
    <definedName name="INGENIERIA_Y_TECNOLOGIA2">Listas!#REF!</definedName>
    <definedName name="Institucion" localSheetId="0">#REF!</definedName>
    <definedName name="Institucion">Listas!#REF!</definedName>
    <definedName name="LENGUAJE_Y_LITERATURA2" localSheetId="0">#REF!</definedName>
    <definedName name="LENGUAJE_Y_LITERATURA2">Listas!#REF!</definedName>
    <definedName name="LINGÜÍSTICA_LITERATURA_Y_FILOLOGÍA" localSheetId="0">#REF!</definedName>
    <definedName name="LINGÜÍSTICA_LITERATURA_Y_FILOLOGÍA">Listas!#REF!</definedName>
    <definedName name="MATEMATICAS2" localSheetId="0">#REF!</definedName>
    <definedName name="MATEMATICAS2">Listas!#REF!</definedName>
    <definedName name="MECESUP" localSheetId="0">#REF!</definedName>
    <definedName name="MECESUP">Listas!#REF!</definedName>
    <definedName name="MEDICINA_BASICA2" localSheetId="0">#REF!</definedName>
    <definedName name="MEDICINA_BASICA2">Listas!#REF!</definedName>
    <definedName name="MEDICINA_CLINICA2" localSheetId="0">#REF!</definedName>
    <definedName name="MEDICINA_CLINICA2">Listas!#REF!</definedName>
    <definedName name="MEDICINA_Y_CIENCIAS_DE_LA_SALUD2" localSheetId="0">#REF!</definedName>
    <definedName name="MEDICINA_Y_CIENCIAS_DE_LA_SALUD2">Listas!#REF!</definedName>
    <definedName name="NANOTECNOLOGIA2" localSheetId="0">#REF!</definedName>
    <definedName name="NANOTECNOLOGIA2">Listas!#REF!</definedName>
    <definedName name="OTRAS_CIENCIAS_AGRICOLAS2" localSheetId="0">#REF!</definedName>
    <definedName name="OTRAS_CIENCIAS_AGRICOLAS2">Listas!#REF!</definedName>
    <definedName name="OTRAS_CIENCIAS_MEDICAS2" localSheetId="0">#REF!</definedName>
    <definedName name="OTRAS_CIENCIAS_MEDICAS2">Listas!#REF!</definedName>
    <definedName name="OTRAS_CIENCIAS_NATURALES2" localSheetId="0">#REF!</definedName>
    <definedName name="OTRAS_CIENCIAS_NATURALES2">Listas!#REF!</definedName>
    <definedName name="OTRAS_CIENCIAS_SOCIALES2" localSheetId="0">#REF!</definedName>
    <definedName name="OTRAS_CIENCIAS_SOCIALES2">Listas!#REF!</definedName>
    <definedName name="OTRAS_HUMANIDADES2" localSheetId="0">#REF!</definedName>
    <definedName name="OTRAS_HUMANIDADES2">Listas!#REF!</definedName>
    <definedName name="OTRAS_INGENIERIAS_Y_TECNOLOGIAS2" localSheetId="0">#REF!</definedName>
    <definedName name="OTRAS_INGENIERIAS_Y_TECNOLOGIAS2">Listas!#REF!</definedName>
    <definedName name="PSICOLOGIA" localSheetId="0">#REF!</definedName>
    <definedName name="PSICOLOGIA">Listas!#REF!</definedName>
    <definedName name="PSICOLOGIA2" localSheetId="0">#REF!</definedName>
    <definedName name="PSICOLOGIA2">Listas!#REF!</definedName>
    <definedName name="QUIMICA" localSheetId="0">#REF!</definedName>
    <definedName name="QUIMICA">Listas!#REF!</definedName>
    <definedName name="Region" localSheetId="0">#REF!</definedName>
    <definedName name="Region">Listas!#REF!</definedName>
    <definedName name="SALUD_Y_PRODUCCIÓN_ANIMAL" localSheetId="0">#REF!</definedName>
    <definedName name="SALUD_Y_PRODUCCIÓN_ANIMAL">Listas!#REF!</definedName>
    <definedName name="SOCIOLOGIA" localSheetId="0">#REF!</definedName>
    <definedName name="SOCIOLOGIA">Listas!#REF!</definedName>
    <definedName name="SOCIOLOGIA2" localSheetId="0">#REF!</definedName>
    <definedName name="SOCIOLOGIA2">Listas!#REF!</definedName>
    <definedName name="TECNOLOGIA_Y_CIENCIAS_DE_LA_INGENIERIA" localSheetId="0">#REF!</definedName>
    <definedName name="TECNOLOGIA_Y_CIENCIAS_DE_LA_INGENIERIA">Listas!#REF!</definedName>
    <definedName name="TECNOLOGIA_Y_CIENCIAS_MEDICAS" localSheetId="0">#REF!</definedName>
    <definedName name="TECNOLOGIA_Y_CIENCIAS_MEDICAS">Listas!#REF!</definedName>
    <definedName name="TECNOLOGIA_Y_CIENCIAS_SILVOAGROPECUARIAS" localSheetId="0">#REF!</definedName>
    <definedName name="TECNOLOGIA_Y_CIENCIAS_SILVOAGROPECUARIAS">Listas!#REF!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25" l="1"/>
  <c r="L14" i="25"/>
  <c r="K14" i="25" s="1"/>
  <c r="L15" i="25"/>
  <c r="K15" i="25" s="1"/>
  <c r="L16" i="25"/>
  <c r="K16" i="25" s="1"/>
  <c r="L17" i="25"/>
  <c r="K17" i="25" s="1"/>
  <c r="L18" i="25"/>
  <c r="K18" i="25" s="1"/>
  <c r="L19" i="25"/>
  <c r="K19" i="25" s="1"/>
  <c r="L20" i="25"/>
  <c r="K20" i="25" s="1"/>
  <c r="L21" i="25"/>
  <c r="K21" i="25" s="1"/>
  <c r="L22" i="25"/>
  <c r="K22" i="25" s="1"/>
  <c r="L23" i="25"/>
  <c r="K23" i="25" s="1"/>
  <c r="L24" i="25"/>
  <c r="K24" i="25" s="1"/>
  <c r="L25" i="25"/>
  <c r="K25" i="25" s="1"/>
  <c r="L12" i="25"/>
  <c r="K12" i="25" s="1"/>
  <c r="D13" i="25"/>
  <c r="I13" i="25" s="1"/>
  <c r="D14" i="25"/>
  <c r="I14" i="25" s="1"/>
  <c r="D15" i="25"/>
  <c r="I15" i="25" s="1"/>
  <c r="D16" i="25"/>
  <c r="I16" i="25" s="1"/>
  <c r="D17" i="25"/>
  <c r="I17" i="25" s="1"/>
  <c r="D18" i="25"/>
  <c r="I18" i="25" s="1"/>
  <c r="D19" i="25"/>
  <c r="I19" i="25" s="1"/>
  <c r="D20" i="25"/>
  <c r="I20" i="25" s="1"/>
  <c r="D21" i="25"/>
  <c r="I21" i="25" s="1"/>
  <c r="D22" i="25"/>
  <c r="I22" i="25" s="1"/>
  <c r="D23" i="25"/>
  <c r="I23" i="25" s="1"/>
  <c r="D24" i="25"/>
  <c r="I24" i="25" s="1"/>
  <c r="D25" i="25"/>
  <c r="I25" i="25" s="1"/>
  <c r="D12" i="25"/>
  <c r="I12" i="25" s="1"/>
  <c r="K13" i="25"/>
  <c r="F15" i="25" l="1"/>
  <c r="F13" i="25"/>
  <c r="F21" i="25"/>
  <c r="F24" i="25"/>
  <c r="F23" i="25"/>
  <c r="F25" i="25"/>
  <c r="F17" i="25"/>
  <c r="F22" i="25"/>
  <c r="F18" i="25"/>
  <c r="F8" i="25"/>
  <c r="F19" i="25"/>
  <c r="F7" i="25"/>
  <c r="H7" i="25" s="1"/>
  <c r="F16" i="25"/>
  <c r="F14" i="25"/>
  <c r="F12" i="25"/>
  <c r="F20" i="25"/>
</calcChain>
</file>

<file path=xl/sharedStrings.xml><?xml version="1.0" encoding="utf-8"?>
<sst xmlns="http://schemas.openxmlformats.org/spreadsheetml/2006/main" count="109" uniqueCount="78">
  <si>
    <t>Obligatorio</t>
  </si>
  <si>
    <t>Opcional</t>
  </si>
  <si>
    <t>Descripción</t>
  </si>
  <si>
    <t>Resultados Intermedios</t>
  </si>
  <si>
    <t>Resultados Finales</t>
  </si>
  <si>
    <t>Tipo</t>
  </si>
  <si>
    <t>Producto</t>
  </si>
  <si>
    <t>Indicador</t>
  </si>
  <si>
    <t>Tipo (Monitoreo)</t>
  </si>
  <si>
    <t>Check</t>
  </si>
  <si>
    <t>Medio de Verificación</t>
  </si>
  <si>
    <t>INDICATOR FORM</t>
  </si>
  <si>
    <t>Proposal Title</t>
  </si>
  <si>
    <t>Number of Committed Mandatory Indicators</t>
  </si>
  <si>
    <t>Number of Committed Optional Indicators</t>
  </si>
  <si>
    <t>INDICATOR TYPE</t>
  </si>
  <si>
    <t xml:space="preserve">INDICATOR NAME </t>
  </si>
  <si>
    <t>DESCRIPCTION</t>
  </si>
  <si>
    <t>TARJET</t>
  </si>
  <si>
    <t>2 YEARS</t>
  </si>
  <si>
    <t>4 YEARS</t>
  </si>
  <si>
    <t>VERIFICATION MEANS</t>
  </si>
  <si>
    <t>ASSUMPTIONS</t>
  </si>
  <si>
    <t>N° POSTGRADUATE Thesis Students</t>
  </si>
  <si>
    <t>N° UNDERGRADUATE thesis students</t>
  </si>
  <si>
    <t>N° National Collaborations</t>
  </si>
  <si>
    <t>N° ISI Publications</t>
  </si>
  <si>
    <t>N° Derived research lines</t>
  </si>
  <si>
    <t>N° Dissemination Events</t>
  </si>
  <si>
    <t>List of thesis students including: Name of thesis candidate; University; Guiding Professor; Degree; Name of thesis; Status and/or date of completion of thesis + Title page or thesis certificate.</t>
  </si>
  <si>
    <t>List of thesis students including: Name of thesis candidate; University; Guiding Professor; Grade; Name of thesis; Status and/or date of completion of thesis + Title page or thesis certificate.</t>
  </si>
  <si>
    <t>National collaborations generated from the use of the equipment.</t>
  </si>
  <si>
    <t>List of Collaborations including: Description; University; Project; Associated Researcher.</t>
  </si>
  <si>
    <t>New Lines of Research derived from the use of the equipment.</t>
  </si>
  <si>
    <t>List of the new Lines of Research generated from the use of the equipment, including: Name or Description of the Research Line; Associated Researcher; - Name or Description of the Research Line; - Name or Description of the Research Line; Associated Researcher; - Name or Description of the Research Line; - Name or Description of the Research Line.</t>
  </si>
  <si>
    <t>Events or activities to disseminate the new technology and use of the equipment.</t>
  </si>
  <si>
    <t>List of Dissemination Events or Activities carried out to publicize the equipment, including: Name or Description; Date; Participants (if applicable, in general).</t>
  </si>
  <si>
    <t>List of courses given that are related to the use of the equipment, including: Name of the course; Period; Description.</t>
  </si>
  <si>
    <t>International collaborations generated from the use of the equipment.</t>
  </si>
  <si>
    <t>Internships of Teachers and/or Students related to the use or improvement in the use of the equipment.</t>
  </si>
  <si>
    <t>List of internships related to the use or improvement in the use of the equipment, including: Name of the intern; Institution to which he/she belongs; Academic Degree; Place where the internship takes place; Period; Description.</t>
  </si>
  <si>
    <t>Presentations at conferences generated from the use of the equipment (new technologies, results).</t>
  </si>
  <si>
    <t>List of Congresses in which results obtained with the use of the equipment were presented, including: Name; Date; Description + Poster.</t>
  </si>
  <si>
    <t>Quality of publications associated with the use of equipment; Publications present in the first and second quartile (indicator of a journal's position in relation to all the journals in its field) associated with the use of equipment.</t>
  </si>
  <si>
    <t>List of ISI Publications generated from the use of the equipment, including thanks to FONDEQUIP. It should indicate: DOI, Name of the Publication and position indicator of a journal in relation to all the journals in its area.</t>
  </si>
  <si>
    <t>Services rendered to the Industry associated with the use of the equipment.</t>
  </si>
  <si>
    <t>List of Services provided to the Industry with the use of the equipment, including: Name of Industry; Description.</t>
  </si>
  <si>
    <t>N° Technology Transfer Projects benefited with the use of the equipment.</t>
  </si>
  <si>
    <t>List of Technology Transfer Projects benefited with the use of the equipment, including: Project name; Financing; Description.</t>
  </si>
  <si>
    <t>Undergraduate thesis students who use the equipment in their thesis.</t>
  </si>
  <si>
    <t>Postgraduate thesis students who use the equipment in their theses.</t>
  </si>
  <si>
    <t>ISI (WOS) publications generated using the equipment.</t>
  </si>
  <si>
    <t>List of ISI Publications generated from the use of the equipment, including acknowledgments  to FONDEQUIP. The following should be indicated: DOI, Name of the Publication.</t>
  </si>
  <si>
    <t>Undergraduate courses offered with the use of the equipment.</t>
  </si>
  <si>
    <t>Postgraduate courses offered from the use of the equipment.</t>
  </si>
  <si>
    <r>
      <t xml:space="preserve">Six mandatory indicators must be defined for the project, closely related to the use of the equipment and the results obtained: Number of undergraduate thesis students, number of postgraduate thesis students, national collaborations, number of ISI publications, research lines derived and dissemination events. 
</t>
    </r>
    <r>
      <rPr>
        <b/>
        <sz val="10"/>
        <rFont val="Arial"/>
        <family val="2"/>
      </rPr>
      <t>The remaining indicators</t>
    </r>
    <r>
      <rPr>
        <sz val="10"/>
        <rFont val="Arial"/>
        <family val="2"/>
      </rPr>
      <t xml:space="preserve"> are optional and may be: N° undergraduate courses, N° postgraduate courses, international collaborations, internships, presentations at conferences, Q1 and Q2 publications, links with industry or technology transfer projects.
All indicators should be committed for 2 and 4 years from the date of installation of the equipment. 
These indicators will be reviewed in the evaluation and must be consistent with the application submitted. In addition, the obligation is established to provide ANID with the necessary information regarding these indicators at all times, even when the project has been terminated, considering that they may be used to know the scientific and technological contribution of the project in relation to the use of the awarded equipment and in applications to future calls for proposals.
</t>
    </r>
    <r>
      <rPr>
        <sz val="10"/>
        <color rgb="FFFF0000"/>
        <rFont val="Arial"/>
        <family val="2"/>
      </rPr>
      <t>It is the sole responsibility of the applicant to fill out the form, as well as to attach the file in the Application Platform.</t>
    </r>
  </si>
  <si>
    <t>Mandatory indicator N°1</t>
  </si>
  <si>
    <t>Mandatory indicator N°2</t>
  </si>
  <si>
    <t>Mandatory indicator N°3</t>
  </si>
  <si>
    <t>Mandatory indicator N°4</t>
  </si>
  <si>
    <t>Mandatory indicator N°5</t>
  </si>
  <si>
    <t>Mandatory indicator N°6</t>
  </si>
  <si>
    <t>Optional indicator N°1</t>
  </si>
  <si>
    <t>Optional indicator N°2</t>
  </si>
  <si>
    <t>Optional indicator N°3</t>
  </si>
  <si>
    <t>Optional indicator N°4</t>
  </si>
  <si>
    <t>Optional indicator N°5</t>
  </si>
  <si>
    <t>Optional indicator N°6</t>
  </si>
  <si>
    <t>Optional indicator N°7</t>
  </si>
  <si>
    <t>Optional indicator N°8</t>
  </si>
  <si>
    <t>N° Undergraduate courses</t>
  </si>
  <si>
    <t>N° Postgraduate courses</t>
  </si>
  <si>
    <t>N° International collaborations</t>
  </si>
  <si>
    <t>N° Internships</t>
  </si>
  <si>
    <t>Nº Presentations at conferences</t>
  </si>
  <si>
    <t>N° Quality of publications (Q1, Q2)</t>
  </si>
  <si>
    <t xml:space="preserve">N° Services rendered to the Industry </t>
  </si>
  <si>
    <t>N° Technology Transfer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</si>
</sst>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 #,##0_-;_-* &quot;-&quot;_-;_-@_-"/>
    <numFmt numFmtId="165" formatCode="_-* #,##0.00_-;\-* #,##0.00_-;_-* &quot;-&quot;??_-;_-@_-"/>
    <numFmt numFmtId="166" formatCode="_-* #,##0_-;\-* #,##0_-;_-* &quot;-&quot;??_-;_-@_-"/>
  </numFmts>
  <fonts count="25" x14ac:knownFonts="1">
    <font>
      <sz val="11"/>
      <color theme="1"/>
      <name val="Calibri"/>
      <family val="2"/>
      <scheme val="minor"/>
    </font>
    <font>
      <sz val="10"/>
      <name val="Arial"/>
      <family val="2"/>
    </font>
    <font>
      <b/>
      <sz val="10"/>
      <name val="Arial"/>
      <family val="2"/>
    </font>
    <font>
      <sz val="10"/>
      <name val="Arial"/>
      <family val="2"/>
    </font>
    <font>
      <sz val="10"/>
      <name val="Arial"/>
      <family val="2"/>
    </font>
    <font>
      <b/>
      <i/>
      <sz val="9"/>
      <name val="Arial"/>
      <family val="2"/>
    </font>
    <font>
      <b/>
      <sz val="9"/>
      <name val="Arial"/>
      <family val="2"/>
    </font>
    <font>
      <sz val="11"/>
      <color theme="1"/>
      <name val="Calibri"/>
      <family val="2"/>
      <scheme val="minor"/>
    </font>
    <font>
      <sz val="10"/>
      <color theme="1"/>
      <name val="Arial"/>
      <family val="2"/>
    </font>
    <font>
      <b/>
      <sz val="10"/>
      <color rgb="FF595959"/>
      <name val="Arial"/>
      <family val="2"/>
    </font>
    <font>
      <i/>
      <sz val="8"/>
      <color theme="1" tint="0.34998626667073579"/>
      <name val="Arial"/>
      <family val="2"/>
    </font>
    <font>
      <b/>
      <sz val="9"/>
      <color theme="1"/>
      <name val="Arial"/>
      <family val="2"/>
    </font>
    <font>
      <sz val="9"/>
      <color theme="1"/>
      <name val="Arial"/>
      <family val="2"/>
    </font>
    <font>
      <sz val="11"/>
      <color theme="0" tint="-0.249977111117893"/>
      <name val="Calibri"/>
      <family val="2"/>
      <scheme val="minor"/>
    </font>
    <font>
      <sz val="10"/>
      <color theme="0" tint="-0.249977111117893"/>
      <name val="Arial"/>
      <family val="2"/>
    </font>
    <font>
      <b/>
      <i/>
      <sz val="9"/>
      <color rgb="FFC00000"/>
      <name val="Arial"/>
      <family val="2"/>
    </font>
    <font>
      <b/>
      <sz val="9"/>
      <color rgb="FFC00000"/>
      <name val="Arial"/>
      <family val="2"/>
    </font>
    <font>
      <b/>
      <sz val="9"/>
      <color theme="0" tint="-4.9989318521683403E-2"/>
      <name val="Arial"/>
      <family val="2"/>
    </font>
    <font>
      <b/>
      <sz val="10"/>
      <color theme="0" tint="-4.9989318521683403E-2"/>
      <name val="Arial"/>
      <family val="2"/>
    </font>
    <font>
      <b/>
      <sz val="16"/>
      <color theme="0" tint="-4.9989318521683403E-2"/>
      <name val="Arial"/>
      <family val="2"/>
    </font>
    <font>
      <b/>
      <sz val="9"/>
      <color theme="0"/>
      <name val="Arial"/>
      <family val="2"/>
    </font>
    <font>
      <b/>
      <i/>
      <sz val="9"/>
      <color theme="0"/>
      <name val="Arial"/>
      <family val="2"/>
    </font>
    <font>
      <b/>
      <sz val="10"/>
      <color theme="0"/>
      <name val="Arial"/>
      <family val="2"/>
    </font>
    <font>
      <sz val="10"/>
      <color rgb="FFFF0000"/>
      <name val="Arial"/>
      <family val="2"/>
    </font>
    <font>
      <sz val="10"/>
      <color rgb="FF000000"/>
      <name val="Arial"/>
      <family val="2"/>
    </font>
  </fonts>
  <fills count="14">
    <fill>
      <patternFill patternType="none"/>
    </fill>
    <fill>
      <patternFill patternType="gray125"/>
    </fill>
    <fill>
      <patternFill patternType="solid">
        <fgColor rgb="FFFFFF00"/>
        <bgColor indexed="64"/>
      </patternFill>
    </fill>
    <fill>
      <patternFill patternType="solid">
        <fgColor theme="4" tint="0.59999389629810485"/>
        <bgColor theme="4"/>
      </patternFill>
    </fill>
    <fill>
      <patternFill patternType="solid">
        <fgColor theme="0"/>
        <bgColor theme="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9389629810485"/>
        <bgColor theme="4" tint="0.59999389629810485"/>
      </patternFill>
    </fill>
    <fill>
      <patternFill patternType="solid">
        <fgColor theme="4" tint="0.59999389629810485"/>
        <bgColor theme="4" tint="0.79998168889431442"/>
      </patternFill>
    </fill>
    <fill>
      <patternFill patternType="solid">
        <fgColor rgb="FF002060"/>
        <bgColor theme="4"/>
      </patternFill>
    </fill>
    <fill>
      <patternFill patternType="solid">
        <fgColor theme="4" tint="0.79998168889431442"/>
        <bgColor theme="4"/>
      </patternFill>
    </fill>
    <fill>
      <patternFill patternType="solid">
        <fgColor rgb="FF002060"/>
        <bgColor indexed="64"/>
      </patternFill>
    </fill>
    <fill>
      <patternFill patternType="solid">
        <fgColor rgb="FFB8CCE4"/>
        <bgColor indexed="64"/>
      </patternFill>
    </fill>
    <fill>
      <patternFill patternType="solid">
        <fgColor rgb="FFDCE6F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theme="4" tint="0.79998168889431442"/>
      </left>
      <right style="thin">
        <color theme="4" tint="0.79998168889431442"/>
      </right>
      <top style="medium">
        <color indexed="64"/>
      </top>
      <bottom style="thin">
        <color theme="4" tint="0.79998168889431442"/>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medium">
        <color indexed="64"/>
      </right>
      <top style="medium">
        <color indexed="64"/>
      </top>
      <bottom style="thin">
        <color theme="4" tint="0.79998168889431442"/>
      </bottom>
      <diagonal/>
    </border>
    <border>
      <left style="thin">
        <color theme="4" tint="0.79998168889431442"/>
      </left>
      <right style="medium">
        <color indexed="64"/>
      </right>
      <top style="thin">
        <color theme="4" tint="0.79998168889431442"/>
      </top>
      <bottom style="medium">
        <color indexed="64"/>
      </bottom>
      <diagonal/>
    </border>
    <border>
      <left style="medium">
        <color theme="4" tint="0.79989013336588644"/>
      </left>
      <right style="thin">
        <color theme="4" tint="0.79998168889431442"/>
      </right>
      <top style="thin">
        <color theme="4" tint="0.79998168889431442"/>
      </top>
      <bottom style="medium">
        <color indexed="64"/>
      </bottom>
      <diagonal/>
    </border>
    <border>
      <left style="medium">
        <color indexed="64"/>
      </left>
      <right style="thin">
        <color theme="4" tint="0.79998168889431442"/>
      </right>
      <top style="medium">
        <color indexed="64"/>
      </top>
      <bottom style="thin">
        <color theme="4" tint="0.79998168889431442"/>
      </bottom>
      <diagonal/>
    </border>
    <border>
      <left style="medium">
        <color indexed="64"/>
      </left>
      <right style="thin">
        <color theme="4" tint="0.79998168889431442"/>
      </right>
      <top style="thin">
        <color theme="4" tint="0.79998168889431442"/>
      </top>
      <bottom style="medium">
        <color indexed="64"/>
      </bottom>
      <diagonal/>
    </border>
    <border>
      <left style="thin">
        <color theme="4" tint="0.79998168889431442"/>
      </left>
      <right/>
      <top style="medium">
        <color indexed="64"/>
      </top>
      <bottom style="thin">
        <color theme="4" tint="0.79998168889431442"/>
      </bottom>
      <diagonal/>
    </border>
    <border>
      <left style="thin">
        <color theme="4" tint="0.79998168889431442"/>
      </left>
      <right/>
      <top style="thin">
        <color theme="4" tint="0.79998168889431442"/>
      </top>
      <bottom style="medium">
        <color indexed="64"/>
      </bottom>
      <diagonal/>
    </border>
    <border>
      <left style="thin">
        <color theme="4" tint="0.79998168889431442"/>
      </left>
      <right/>
      <top style="thin">
        <color indexed="64"/>
      </top>
      <bottom style="thin">
        <color indexed="64"/>
      </bottom>
      <diagonal/>
    </border>
    <border>
      <left style="medium">
        <color theme="4" tint="0.79989013336588644"/>
      </left>
      <right/>
      <top style="medium">
        <color indexed="64"/>
      </top>
      <bottom style="thin">
        <color theme="4" tint="0.79998168889431442"/>
      </bottom>
      <diagonal/>
    </border>
    <border>
      <left/>
      <right style="thin">
        <color theme="4" tint="0.79998168889431442"/>
      </right>
      <top style="medium">
        <color indexed="64"/>
      </top>
      <bottom style="thin">
        <color theme="4" tint="0.79998168889431442"/>
      </bottom>
      <diagonal/>
    </border>
    <border>
      <left style="thin">
        <color theme="4" tint="-0.24994659260841701"/>
      </left>
      <right style="thin">
        <color theme="4" tint="-0.24994659260841701"/>
      </right>
      <top style="thin">
        <color indexed="64"/>
      </top>
      <bottom style="thin">
        <color indexed="64"/>
      </bottom>
      <diagonal/>
    </border>
    <border>
      <left style="thin">
        <color indexed="64"/>
      </left>
      <right/>
      <top style="thin">
        <color indexed="64"/>
      </top>
      <bottom/>
      <diagonal/>
    </border>
    <border>
      <left style="thin">
        <color theme="4" tint="-0.24994659260841701"/>
      </left>
      <right style="thin">
        <color theme="4" tint="-0.24994659260841701"/>
      </right>
      <top style="thin">
        <color indexed="64"/>
      </top>
      <bottom/>
      <diagonal/>
    </border>
    <border>
      <left/>
      <right style="thin">
        <color theme="4" tint="-0.24994659260841701"/>
      </right>
      <top style="thin">
        <color theme="4" tint="-0.24994659260841701"/>
      </top>
      <bottom/>
      <diagonal/>
    </border>
    <border>
      <left style="thin">
        <color theme="4" tint="-0.24994659260841701"/>
      </left>
      <right style="thin">
        <color indexed="64"/>
      </right>
      <top style="thin">
        <color indexed="64"/>
      </top>
      <bottom style="thin">
        <color indexed="64"/>
      </bottom>
      <diagonal/>
    </border>
  </borders>
  <cellStyleXfs count="9">
    <xf numFmtId="0" fontId="0" fillId="0" borderId="0"/>
    <xf numFmtId="165" fontId="7"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0" fontId="3" fillId="0" borderId="0"/>
    <xf numFmtId="0" fontId="7" fillId="0" borderId="0"/>
    <xf numFmtId="0" fontId="1" fillId="0" borderId="0"/>
    <xf numFmtId="0" fontId="4" fillId="0" borderId="0"/>
    <xf numFmtId="9" fontId="7" fillId="0" borderId="0" applyFont="0" applyFill="0" applyBorder="0" applyAlignment="0" applyProtection="0"/>
  </cellStyleXfs>
  <cellXfs count="106">
    <xf numFmtId="0" fontId="0" fillId="0" borderId="0" xfId="0"/>
    <xf numFmtId="0" fontId="8" fillId="0" borderId="0" xfId="0" applyFont="1" applyAlignment="1">
      <alignment vertical="center"/>
    </xf>
    <xf numFmtId="0" fontId="8" fillId="0" borderId="0" xfId="0" applyFont="1" applyAlignment="1">
      <alignment vertical="center" wrapText="1"/>
    </xf>
    <xf numFmtId="0" fontId="8" fillId="2" borderId="0" xfId="0" applyFont="1" applyFill="1" applyAlignment="1">
      <alignment vertical="center"/>
    </xf>
    <xf numFmtId="0" fontId="1" fillId="0" borderId="0" xfId="0" applyFont="1" applyAlignment="1">
      <alignment horizontal="justify" vertical="center" wrapText="1"/>
    </xf>
    <xf numFmtId="0" fontId="2" fillId="3" borderId="1" xfId="0" applyFont="1" applyFill="1" applyBorder="1" applyAlignment="1">
      <alignment vertical="center"/>
    </xf>
    <xf numFmtId="0" fontId="8"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wrapText="1"/>
    </xf>
    <xf numFmtId="0" fontId="11" fillId="0" borderId="0" xfId="0" applyFont="1" applyAlignment="1">
      <alignment vertical="center"/>
    </xf>
    <xf numFmtId="0" fontId="12" fillId="0" borderId="0" xfId="0" applyFont="1" applyAlignment="1">
      <alignment vertical="center" wrapText="1"/>
    </xf>
    <xf numFmtId="0" fontId="11" fillId="2" borderId="0" xfId="0" applyFont="1" applyFill="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8" fillId="0" borderId="0" xfId="0" applyFont="1" applyAlignment="1">
      <alignment horizontal="center" vertical="center" wrapText="1"/>
    </xf>
    <xf numFmtId="0" fontId="17" fillId="9" borderId="3" xfId="0" applyFont="1" applyFill="1" applyBorder="1" applyAlignment="1">
      <alignment horizontal="center" vertical="center" wrapText="1"/>
    </xf>
    <xf numFmtId="0" fontId="18" fillId="9" borderId="4" xfId="0" applyFont="1" applyFill="1" applyBorder="1" applyAlignment="1">
      <alignment horizontal="center" vertical="center"/>
    </xf>
    <xf numFmtId="0" fontId="2" fillId="3" borderId="5" xfId="0" applyFont="1" applyFill="1" applyBorder="1" applyAlignment="1">
      <alignment vertical="center"/>
    </xf>
    <xf numFmtId="0" fontId="14" fillId="4" borderId="5" xfId="0" applyFont="1" applyFill="1" applyBorder="1" applyAlignment="1">
      <alignment vertical="center"/>
    </xf>
    <xf numFmtId="0" fontId="8" fillId="5" borderId="7" xfId="0" applyFont="1" applyFill="1" applyBorder="1" applyAlignment="1">
      <alignment horizontal="center" vertical="center" wrapText="1"/>
    </xf>
    <xf numFmtId="0" fontId="18" fillId="9" borderId="8" xfId="0" applyFont="1" applyFill="1" applyBorder="1" applyAlignment="1">
      <alignment horizontal="center" vertical="center"/>
    </xf>
    <xf numFmtId="0" fontId="8" fillId="5" borderId="9" xfId="0" applyFont="1" applyFill="1" applyBorder="1" applyAlignment="1">
      <alignment horizontal="center" vertical="center" wrapText="1"/>
    </xf>
    <xf numFmtId="0" fontId="18" fillId="9" borderId="10" xfId="0" applyFont="1" applyFill="1" applyBorder="1" applyAlignment="1">
      <alignment horizontal="center" vertical="center"/>
    </xf>
    <xf numFmtId="0" fontId="14" fillId="4" borderId="11" xfId="0" applyFont="1" applyFill="1" applyBorder="1" applyAlignment="1">
      <alignment vertical="center"/>
    </xf>
    <xf numFmtId="0" fontId="8" fillId="5" borderId="13" xfId="0" applyFont="1" applyFill="1" applyBorder="1" applyAlignment="1">
      <alignment horizontal="center" vertical="center" wrapText="1"/>
    </xf>
    <xf numFmtId="166" fontId="2" fillId="10" borderId="17" xfId="1" applyNumberFormat="1" applyFont="1" applyFill="1" applyBorder="1" applyAlignment="1" applyProtection="1">
      <alignment horizontal="center" vertical="center" wrapText="1"/>
      <protection locked="0"/>
    </xf>
    <xf numFmtId="166" fontId="2" fillId="3" borderId="18" xfId="1" applyNumberFormat="1" applyFont="1" applyFill="1" applyBorder="1" applyAlignment="1" applyProtection="1">
      <alignment horizontal="center" vertical="center" wrapText="1"/>
      <protection locked="0"/>
    </xf>
    <xf numFmtId="166" fontId="2" fillId="3" borderId="17" xfId="1" applyNumberFormat="1" applyFont="1" applyFill="1" applyBorder="1" applyAlignment="1" applyProtection="1">
      <alignment horizontal="center" vertical="center" wrapText="1"/>
      <protection locked="0"/>
    </xf>
    <xf numFmtId="166" fontId="2" fillId="10" borderId="19" xfId="1" applyNumberFormat="1" applyFont="1" applyFill="1" applyBorder="1" applyAlignment="1" applyProtection="1">
      <alignment horizontal="center" vertical="center" wrapText="1"/>
      <protection locked="0"/>
    </xf>
    <xf numFmtId="164" fontId="8" fillId="0" borderId="0" xfId="2" applyFont="1" applyBorder="1" applyAlignment="1" applyProtection="1">
      <alignment horizontal="center" vertical="center" wrapText="1"/>
    </xf>
    <xf numFmtId="0" fontId="1" fillId="0" borderId="0" xfId="0" applyFont="1" applyAlignment="1">
      <alignment vertical="center"/>
    </xf>
    <xf numFmtId="0" fontId="1" fillId="2" borderId="0" xfId="0" applyFont="1" applyFill="1" applyAlignment="1">
      <alignment vertical="center"/>
    </xf>
    <xf numFmtId="0" fontId="1" fillId="4" borderId="6"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1" fillId="4" borderId="15" xfId="0" applyFont="1" applyFill="1" applyBorder="1" applyAlignment="1">
      <alignment horizontal="justify" vertical="center" wrapText="1"/>
    </xf>
    <xf numFmtId="0" fontId="1" fillId="4" borderId="16" xfId="0" applyFont="1" applyFill="1" applyBorder="1" applyAlignment="1">
      <alignment horizontal="justify" vertical="center" wrapText="1"/>
    </xf>
    <xf numFmtId="0" fontId="2" fillId="4" borderId="5" xfId="0" applyFont="1" applyFill="1" applyBorder="1" applyAlignment="1" applyProtection="1">
      <alignment horizontal="justify" vertical="center" wrapText="1"/>
      <protection locked="0"/>
    </xf>
    <xf numFmtId="0" fontId="2" fillId="4" borderId="1" xfId="0" applyFont="1" applyFill="1" applyBorder="1" applyAlignment="1" applyProtection="1">
      <alignment horizontal="justify" vertical="center" wrapText="1"/>
      <protection locked="0"/>
    </xf>
    <xf numFmtId="0" fontId="2" fillId="4" borderId="11" xfId="0" applyFont="1" applyFill="1" applyBorder="1" applyAlignment="1" applyProtection="1">
      <alignment horizontal="justify" vertical="center" wrapText="1"/>
      <protection locked="0"/>
    </xf>
    <xf numFmtId="164" fontId="17" fillId="9" borderId="25" xfId="2" applyFont="1" applyFill="1" applyBorder="1" applyAlignment="1" applyProtection="1">
      <alignment horizontal="center" vertical="center" wrapText="1"/>
    </xf>
    <xf numFmtId="0" fontId="1" fillId="5" borderId="0" xfId="7" applyFont="1" applyFill="1" applyAlignment="1">
      <alignment horizontal="left" vertical="center" wrapText="1"/>
    </xf>
    <xf numFmtId="0" fontId="1" fillId="6" borderId="0" xfId="7" applyFont="1" applyFill="1" applyAlignment="1">
      <alignment horizontal="left" vertical="center" wrapText="1"/>
    </xf>
    <xf numFmtId="0" fontId="4" fillId="0" borderId="0" xfId="7" applyAlignment="1">
      <alignment horizontal="left" vertical="center" wrapText="1"/>
    </xf>
    <xf numFmtId="0" fontId="22" fillId="11" borderId="0" xfId="7" applyFont="1" applyFill="1" applyAlignment="1">
      <alignment horizontal="center" vertical="center" wrapText="1"/>
    </xf>
    <xf numFmtId="0" fontId="1" fillId="0" borderId="0" xfId="7" applyFont="1" applyAlignment="1">
      <alignment horizontal="left" vertical="center" wrapText="1"/>
    </xf>
    <xf numFmtId="0" fontId="4" fillId="0" borderId="0" xfId="7" applyAlignment="1">
      <alignment horizontal="center" vertical="center" wrapText="1"/>
    </xf>
    <xf numFmtId="9" fontId="4" fillId="0" borderId="0" xfId="8" applyFont="1" applyAlignment="1">
      <alignment horizontal="center" vertical="center" wrapText="1"/>
    </xf>
    <xf numFmtId="0" fontId="4" fillId="0" borderId="0" xfId="7" applyAlignment="1">
      <alignment vertical="center" wrapText="1"/>
    </xf>
    <xf numFmtId="9" fontId="4" fillId="0" borderId="0" xfId="8" applyFont="1" applyAlignment="1">
      <alignment vertical="center" wrapText="1"/>
    </xf>
    <xf numFmtId="0" fontId="2" fillId="5" borderId="0" xfId="7" applyFont="1" applyFill="1" applyAlignment="1">
      <alignment horizontal="left" vertical="center" wrapText="1"/>
    </xf>
    <xf numFmtId="0" fontId="2" fillId="6" borderId="0" xfId="7" applyFont="1" applyFill="1" applyAlignment="1">
      <alignment horizontal="left" vertical="center" wrapText="1"/>
    </xf>
    <xf numFmtId="0" fontId="2" fillId="0" borderId="0" xfId="7" applyFont="1" applyAlignment="1">
      <alignment horizontal="left" vertical="center" wrapText="1"/>
    </xf>
    <xf numFmtId="166" fontId="2" fillId="3" borderId="36" xfId="1" applyNumberFormat="1" applyFont="1" applyFill="1" applyBorder="1" applyAlignment="1" applyProtection="1">
      <alignment horizontal="center" vertical="center" wrapText="1"/>
    </xf>
    <xf numFmtId="166" fontId="2" fillId="10" borderId="37" xfId="1" applyNumberFormat="1" applyFont="1" applyFill="1" applyBorder="1" applyAlignment="1" applyProtection="1">
      <alignment horizontal="center" vertical="center" wrapText="1"/>
    </xf>
    <xf numFmtId="0" fontId="15" fillId="0" borderId="0" xfId="0" applyFont="1" applyAlignment="1">
      <alignment horizontal="center" vertical="center" wrapText="1"/>
    </xf>
    <xf numFmtId="0" fontId="4" fillId="0" borderId="0" xfId="7" applyAlignment="1">
      <alignment horizontal="justify"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justify" vertical="center" wrapText="1"/>
    </xf>
    <xf numFmtId="0" fontId="15" fillId="0" borderId="0" xfId="0" applyFont="1" applyAlignment="1">
      <alignment horizontal="justify" vertical="center" wrapText="1"/>
    </xf>
    <xf numFmtId="0" fontId="20" fillId="11" borderId="15" xfId="0" applyFont="1" applyFill="1" applyBorder="1" applyAlignment="1">
      <alignment horizontal="left" vertical="center"/>
    </xf>
    <xf numFmtId="0" fontId="21" fillId="11" borderId="30" xfId="0" applyFont="1" applyFill="1" applyBorder="1" applyAlignment="1">
      <alignment horizontal="justify" vertical="center" wrapText="1"/>
    </xf>
    <xf numFmtId="0" fontId="9" fillId="0" borderId="0" xfId="0" applyFont="1" applyAlignment="1">
      <alignment horizontal="justify" vertical="center" wrapText="1"/>
    </xf>
    <xf numFmtId="0" fontId="5" fillId="5" borderId="34" xfId="0" applyFont="1" applyFill="1" applyBorder="1" applyAlignment="1">
      <alignment horizontal="left" vertical="center"/>
    </xf>
    <xf numFmtId="0" fontId="15" fillId="5" borderId="35" xfId="0" applyFont="1" applyFill="1" applyBorder="1" applyAlignment="1">
      <alignment horizontal="justify" vertical="center" wrapText="1"/>
    </xf>
    <xf numFmtId="0" fontId="6" fillId="6" borderId="15" xfId="0" applyFont="1" applyFill="1" applyBorder="1" applyAlignment="1">
      <alignment horizontal="left" vertical="center"/>
    </xf>
    <xf numFmtId="0" fontId="15" fillId="6" borderId="33" xfId="0" applyFont="1" applyFill="1" applyBorder="1" applyAlignment="1">
      <alignment horizontal="justify" vertical="center" wrapText="1"/>
    </xf>
    <xf numFmtId="0" fontId="13" fillId="0" borderId="0" xfId="0" applyFont="1" applyAlignment="1">
      <alignment vertical="center"/>
    </xf>
    <xf numFmtId="0" fontId="0" fillId="0" borderId="0" xfId="0" applyAlignment="1">
      <alignment horizontal="left" vertical="center" wrapText="1"/>
    </xf>
    <xf numFmtId="164" fontId="7" fillId="0" borderId="0" xfId="2" applyFont="1" applyAlignment="1" applyProtection="1">
      <alignment horizontal="center" vertical="center"/>
    </xf>
    <xf numFmtId="0" fontId="0" fillId="0" borderId="0" xfId="0" applyAlignment="1">
      <alignment vertical="center" wrapText="1"/>
    </xf>
    <xf numFmtId="0" fontId="8" fillId="5" borderId="3" xfId="0" applyFont="1" applyFill="1" applyBorder="1" applyAlignment="1">
      <alignment vertical="center" wrapText="1"/>
    </xf>
    <xf numFmtId="0" fontId="8" fillId="6" borderId="20" xfId="0" applyFont="1" applyFill="1" applyBorder="1" applyAlignment="1">
      <alignment vertical="center" wrapText="1"/>
    </xf>
    <xf numFmtId="0" fontId="2" fillId="3" borderId="5" xfId="0" applyFont="1" applyFill="1" applyBorder="1" applyAlignment="1">
      <alignment vertical="center" wrapText="1"/>
    </xf>
    <xf numFmtId="0" fontId="2" fillId="3"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2" fillId="10" borderId="1" xfId="0" applyFont="1" applyFill="1" applyBorder="1" applyAlignment="1" applyProtection="1">
      <alignment vertical="center" wrapText="1"/>
      <protection locked="0"/>
    </xf>
    <xf numFmtId="0" fontId="2" fillId="10" borderId="11" xfId="0" applyFont="1" applyFill="1" applyBorder="1" applyAlignment="1" applyProtection="1">
      <alignment vertical="center" wrapText="1"/>
      <protection locked="0"/>
    </xf>
    <xf numFmtId="0" fontId="24" fillId="12" borderId="0" xfId="0" applyFont="1" applyFill="1" applyAlignment="1">
      <alignment horizontal="justify" vertical="center" wrapText="1"/>
    </xf>
    <xf numFmtId="0" fontId="24" fillId="13" borderId="0" xfId="0" applyFont="1" applyFill="1" applyAlignment="1">
      <alignment horizontal="justify" vertical="center" wrapText="1"/>
    </xf>
    <xf numFmtId="0" fontId="2" fillId="10" borderId="1" xfId="0" applyFont="1" applyFill="1" applyBorder="1" applyAlignment="1">
      <alignment vertical="center"/>
    </xf>
    <xf numFmtId="0" fontId="2" fillId="10" borderId="11" xfId="0" applyFont="1" applyFill="1" applyBorder="1" applyAlignment="1">
      <alignment vertical="center"/>
    </xf>
    <xf numFmtId="0" fontId="19" fillId="11" borderId="0" xfId="0" applyFont="1" applyFill="1" applyAlignment="1">
      <alignment horizontal="center" vertical="center"/>
    </xf>
    <xf numFmtId="0" fontId="17" fillId="9" borderId="21" xfId="0" applyFont="1" applyFill="1" applyBorder="1" applyAlignment="1">
      <alignment horizontal="center" vertical="center"/>
    </xf>
    <xf numFmtId="0" fontId="17" fillId="9"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xf numFmtId="0" fontId="1" fillId="5" borderId="15" xfId="0" applyFont="1" applyFill="1" applyBorder="1" applyAlignment="1">
      <alignment horizontal="justify" vertical="center" wrapText="1"/>
    </xf>
    <xf numFmtId="0" fontId="1" fillId="5" borderId="20" xfId="0" applyFont="1" applyFill="1" applyBorder="1" applyAlignment="1">
      <alignment horizontal="justify" vertical="center" wrapText="1"/>
    </xf>
    <xf numFmtId="0" fontId="1" fillId="5" borderId="2" xfId="0" applyFont="1" applyFill="1" applyBorder="1" applyAlignment="1">
      <alignment horizontal="justify" vertical="center" wrapText="1"/>
    </xf>
    <xf numFmtId="166" fontId="2" fillId="10" borderId="15" xfId="1" applyNumberFormat="1" applyFont="1" applyFill="1" applyBorder="1" applyAlignment="1" applyProtection="1">
      <alignment horizontal="center" vertical="center" wrapText="1"/>
      <protection locked="0"/>
    </xf>
    <xf numFmtId="166" fontId="2" fillId="10" borderId="20" xfId="1" applyNumberFormat="1" applyFont="1" applyFill="1" applyBorder="1" applyAlignment="1" applyProtection="1">
      <alignment horizontal="center" vertical="center" wrapText="1"/>
      <protection locked="0"/>
    </xf>
    <xf numFmtId="166" fontId="2" fillId="10" borderId="2" xfId="1" applyNumberFormat="1" applyFont="1" applyFill="1" applyBorder="1" applyAlignment="1" applyProtection="1">
      <alignment horizontal="center" vertical="center" wrapText="1"/>
      <protection locked="0"/>
    </xf>
    <xf numFmtId="0" fontId="16" fillId="0" borderId="0" xfId="0" applyFont="1" applyAlignment="1">
      <alignment horizontal="left" vertical="center"/>
    </xf>
    <xf numFmtId="0" fontId="15" fillId="0" borderId="0" xfId="0" applyFont="1" applyAlignment="1">
      <alignment horizontal="justify" vertical="center" wrapText="1"/>
    </xf>
    <xf numFmtId="0" fontId="17" fillId="9" borderId="21"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7" fillId="9" borderId="28" xfId="0" applyFont="1" applyFill="1" applyBorder="1" applyAlignment="1">
      <alignment horizontal="center" vertical="center"/>
    </xf>
    <xf numFmtId="0" fontId="17" fillId="9" borderId="29" xfId="0" applyFont="1" applyFill="1" applyBorder="1" applyAlignment="1">
      <alignment horizontal="center" vertical="center"/>
    </xf>
    <xf numFmtId="0" fontId="18" fillId="9" borderId="31"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7" fillId="9" borderId="26" xfId="0" applyFont="1" applyFill="1" applyBorder="1" applyAlignment="1">
      <alignment horizontal="center" vertical="center"/>
    </xf>
    <xf numFmtId="0" fontId="17" fillId="9" borderId="27" xfId="0" applyFont="1" applyFill="1" applyBorder="1" applyAlignment="1">
      <alignment horizontal="center" vertical="center"/>
    </xf>
  </cellXfs>
  <cellStyles count="9">
    <cellStyle name="Millares" xfId="1" builtinId="3"/>
    <cellStyle name="Millares [0]" xfId="2" builtinId="6"/>
    <cellStyle name="Millares 2" xfId="3"/>
    <cellStyle name="Normal" xfId="0" builtinId="0"/>
    <cellStyle name="Normal 2" xfId="4"/>
    <cellStyle name="Normal 2 2" xfId="5"/>
    <cellStyle name="Normal 3" xfId="6"/>
    <cellStyle name="Normal 4" xfId="7"/>
    <cellStyle name="Porcentaje" xfId="8" builtinId="5"/>
  </cellStyles>
  <dxfs count="18">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color rgb="FF002060"/>
      </font>
      <fill>
        <patternFill>
          <bgColor rgb="FFFF0000"/>
        </patternFill>
      </fill>
    </dxf>
    <dxf>
      <font>
        <b/>
        <i val="0"/>
        <color auto="1"/>
      </font>
      <fill>
        <patternFill>
          <bgColor theme="0"/>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scobar/Dropbox/FONDEQUIP/Data%20FONDEQUIP/Matriz%20de%20equipamento%20FONDEQU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Hoja1"/>
      <sheetName val="Listas"/>
      <sheetName val="Proyectos"/>
      <sheetName val="Hoja2"/>
      <sheetName val="OCDE 2013"/>
      <sheetName val="OCDE 2014"/>
      <sheetName val="ÁREAS DE APLICACIÓN"/>
      <sheetName val="Grupos de Equipamiento"/>
      <sheetName val="Mapa"/>
    </sheetNames>
    <sheetDataSet>
      <sheetData sheetId="0" refreshError="1"/>
      <sheetData sheetId="1" refreshError="1"/>
      <sheetData sheetId="2">
        <row r="2">
          <cell r="A2" t="str">
            <v>Cromatógrafos y Espectrómetros</v>
          </cell>
          <cell r="B2" t="str">
            <v>Agronomía</v>
          </cell>
        </row>
        <row r="3">
          <cell r="A3" t="str">
            <v>Equipamiento de informática</v>
          </cell>
          <cell r="B3" t="str">
            <v>Salud y producción animal</v>
          </cell>
        </row>
        <row r="4">
          <cell r="A4" t="str">
            <v>Instrumentos Bioanalíticos</v>
          </cell>
          <cell r="B4" t="str">
            <v>Biología</v>
          </cell>
        </row>
        <row r="5">
          <cell r="A5" t="str">
            <v>Microscopios y Difractómetros</v>
          </cell>
          <cell r="B5" t="str">
            <v>Cs. De la Tierra y Medioambientales</v>
          </cell>
        </row>
        <row r="6">
          <cell r="A6" t="str">
            <v xml:space="preserve">Equipos de Procesamiento y ensayo de Materiales </v>
          </cell>
          <cell r="B6" t="str">
            <v>Física y Astronomía</v>
          </cell>
        </row>
        <row r="7">
          <cell r="A7" t="str">
            <v>Otros</v>
          </cell>
          <cell r="B7" t="str">
            <v>Medicina</v>
          </cell>
        </row>
        <row r="8">
          <cell r="B8" t="str">
            <v>Química</v>
          </cell>
        </row>
        <row r="9">
          <cell r="B9" t="str">
            <v>Ingeniería y Tecnología</v>
          </cell>
        </row>
        <row r="10">
          <cell r="B10" t="str">
            <v>Otros</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59999389629810485"/>
  </sheetPr>
  <dimension ref="B1:Y27"/>
  <sheetViews>
    <sheetView showGridLines="0" tabSelected="1" topLeftCell="B1" zoomScale="90" zoomScaleNormal="90" zoomScaleSheetLayoutView="100" workbookViewId="0">
      <selection activeCell="E5" sqref="E5:J5"/>
    </sheetView>
  </sheetViews>
  <sheetFormatPr baseColWidth="10" defaultColWidth="11.44140625" defaultRowHeight="13.2" x14ac:dyDescent="0.3"/>
  <cols>
    <col min="1" max="1" width="3.109375" style="1" customWidth="1"/>
    <col min="2" max="2" width="5.6640625" style="6" customWidth="1"/>
    <col min="3" max="3" width="23.33203125" style="1" customWidth="1"/>
    <col min="4" max="4" width="6.33203125" style="13" hidden="1" customWidth="1"/>
    <col min="5" max="5" width="28.6640625" style="2" customWidth="1"/>
    <col min="6" max="6" width="49.109375" style="8" customWidth="1"/>
    <col min="7" max="7" width="9.6640625" style="29" customWidth="1"/>
    <col min="8" max="8" width="9.6640625" style="14" customWidth="1"/>
    <col min="9" max="9" width="55.6640625" style="2" customWidth="1"/>
    <col min="10" max="10" width="38.109375" style="2" customWidth="1"/>
    <col min="11" max="11" width="6.6640625" style="2" customWidth="1"/>
    <col min="12" max="12" width="6" style="2" hidden="1" customWidth="1"/>
    <col min="13" max="24" width="11.44140625" style="1"/>
    <col min="25" max="25" width="11.44140625" style="3" hidden="1" customWidth="1"/>
    <col min="26" max="16384" width="11.44140625" style="1"/>
  </cols>
  <sheetData>
    <row r="1" spans="2:25" ht="30.45" customHeight="1" x14ac:dyDescent="0.3">
      <c r="B1" s="85" t="s">
        <v>11</v>
      </c>
      <c r="C1" s="85"/>
      <c r="D1" s="85"/>
      <c r="E1" s="85"/>
      <c r="F1" s="85"/>
      <c r="G1" s="85"/>
      <c r="H1" s="85"/>
      <c r="I1" s="85"/>
      <c r="J1" s="85"/>
      <c r="K1" s="85"/>
      <c r="L1" s="7"/>
    </row>
    <row r="2" spans="2:25" s="58" customFormat="1" ht="14.4" x14ac:dyDescent="0.3">
      <c r="E2" s="72"/>
      <c r="G2" s="59"/>
      <c r="H2" s="59"/>
    </row>
    <row r="3" spans="2:25" ht="126.45" customHeight="1" x14ac:dyDescent="0.3">
      <c r="B3" s="1"/>
      <c r="C3" s="90" t="s">
        <v>55</v>
      </c>
      <c r="D3" s="91"/>
      <c r="E3" s="91"/>
      <c r="F3" s="91"/>
      <c r="G3" s="91"/>
      <c r="H3" s="91"/>
      <c r="I3" s="91"/>
      <c r="J3" s="92"/>
      <c r="K3" s="58"/>
      <c r="L3" s="4"/>
    </row>
    <row r="4" spans="2:25" s="30" customFormat="1" ht="14.4" x14ac:dyDescent="0.3">
      <c r="B4" s="58"/>
      <c r="C4" s="58"/>
      <c r="D4" s="58"/>
      <c r="E4" s="72"/>
      <c r="F4" s="58"/>
      <c r="G4" s="59"/>
      <c r="H4" s="59"/>
      <c r="I4" s="58"/>
      <c r="J4" s="58"/>
      <c r="K4" s="58"/>
      <c r="L4" s="60"/>
      <c r="Y4" s="31"/>
    </row>
    <row r="5" spans="2:25" ht="27" customHeight="1" x14ac:dyDescent="0.3">
      <c r="B5" s="61"/>
      <c r="C5" s="62" t="s">
        <v>12</v>
      </c>
      <c r="D5" s="63"/>
      <c r="E5" s="93"/>
      <c r="F5" s="94"/>
      <c r="G5" s="94"/>
      <c r="H5" s="94"/>
      <c r="I5" s="94"/>
      <c r="J5" s="95"/>
      <c r="K5" s="58"/>
      <c r="L5" s="64"/>
    </row>
    <row r="6" spans="2:25" s="58" customFormat="1" ht="15.45" customHeight="1" x14ac:dyDescent="0.3">
      <c r="E6" s="72"/>
      <c r="G6" s="59"/>
      <c r="H6" s="59"/>
    </row>
    <row r="7" spans="2:25" ht="27" customHeight="1" x14ac:dyDescent="0.3">
      <c r="B7" s="61"/>
      <c r="C7" s="65" t="s">
        <v>13</v>
      </c>
      <c r="D7" s="66"/>
      <c r="E7" s="73"/>
      <c r="F7" s="54">
        <f>COUNTIF($K$12:$K$17,1)</f>
        <v>0</v>
      </c>
      <c r="G7" s="6"/>
      <c r="H7" s="96" t="str">
        <f>IF(F7&lt;6,"6 Mandatory Indicators must be committed.-","Number of Indicators is OK")</f>
        <v>6 Mandatory Indicators must be committed.-</v>
      </c>
      <c r="I7" s="96"/>
      <c r="J7" s="61"/>
      <c r="K7" s="61"/>
      <c r="L7" s="64"/>
    </row>
    <row r="8" spans="2:25" ht="27" customHeight="1" x14ac:dyDescent="0.3">
      <c r="B8" s="61"/>
      <c r="C8" s="67" t="s">
        <v>14</v>
      </c>
      <c r="D8" s="68"/>
      <c r="E8" s="74"/>
      <c r="F8" s="55">
        <f>COUNTIF($K$18:$K$25,1)</f>
        <v>0</v>
      </c>
      <c r="G8" s="56"/>
      <c r="H8" s="56"/>
      <c r="I8" s="61"/>
      <c r="J8" s="61"/>
      <c r="K8" s="61"/>
      <c r="L8" s="64"/>
    </row>
    <row r="9" spans="2:25" s="58" customFormat="1" ht="13.2" customHeight="1" thickBot="1" x14ac:dyDescent="0.35">
      <c r="B9" s="59"/>
      <c r="D9" s="69"/>
      <c r="E9" s="72"/>
      <c r="F9" s="70"/>
      <c r="G9" s="71"/>
      <c r="H9" s="59"/>
    </row>
    <row r="10" spans="2:25" s="58" customFormat="1" ht="19.95" customHeight="1" x14ac:dyDescent="0.3">
      <c r="C10" s="104" t="s">
        <v>15</v>
      </c>
      <c r="D10" s="86"/>
      <c r="E10" s="98" t="s">
        <v>16</v>
      </c>
      <c r="F10" s="100" t="s">
        <v>17</v>
      </c>
      <c r="G10" s="102" t="s">
        <v>18</v>
      </c>
      <c r="H10" s="103"/>
      <c r="I10" s="86" t="s">
        <v>21</v>
      </c>
      <c r="J10" s="88" t="s">
        <v>22</v>
      </c>
    </row>
    <row r="11" spans="2:25" s="9" customFormat="1" ht="19.95" customHeight="1" thickBot="1" x14ac:dyDescent="0.35">
      <c r="B11" s="58"/>
      <c r="C11" s="105"/>
      <c r="D11" s="87"/>
      <c r="E11" s="99"/>
      <c r="F11" s="101"/>
      <c r="G11" s="41" t="s">
        <v>19</v>
      </c>
      <c r="H11" s="41" t="s">
        <v>20</v>
      </c>
      <c r="I11" s="87"/>
      <c r="J11" s="89"/>
      <c r="K11" s="15" t="s">
        <v>9</v>
      </c>
      <c r="L11" s="10"/>
      <c r="Y11" s="11"/>
    </row>
    <row r="12" spans="2:25" ht="52.8" x14ac:dyDescent="0.3">
      <c r="B12" s="16">
        <v>1</v>
      </c>
      <c r="C12" s="17" t="s">
        <v>56</v>
      </c>
      <c r="D12" s="18">
        <f>LEN(E12)</f>
        <v>32</v>
      </c>
      <c r="E12" s="75" t="s">
        <v>24</v>
      </c>
      <c r="F12" s="35" t="str">
        <f>IF($D12&gt;0,VLOOKUP($E12,Listas!$C$2:$D$15,2,0)," ")</f>
        <v>Undergraduate thesis students who use the equipment in their thesis.</v>
      </c>
      <c r="G12" s="26"/>
      <c r="H12" s="26"/>
      <c r="I12" s="32" t="str">
        <f>IF($D12&gt;0,VLOOKUP($E12,Listas!$C$2:$E$15,3,0)," ")</f>
        <v>List of thesis students including: Name of thesis candidate; University; Guiding Professor; Degree; Name of thesis; Status and/or date of completion of thesis + Title page or thesis certificate.</v>
      </c>
      <c r="J12" s="38"/>
      <c r="K12" s="19">
        <f>IF(L12=1,L12,0)</f>
        <v>0</v>
      </c>
      <c r="L12" s="1">
        <f t="shared" ref="L12:L25" si="0">IF(AND(G12&gt;0,H12&gt;0),1,0)</f>
        <v>0</v>
      </c>
    </row>
    <row r="13" spans="2:25" ht="52.8" x14ac:dyDescent="0.3">
      <c r="B13" s="20">
        <v>2</v>
      </c>
      <c r="C13" s="5" t="s">
        <v>57</v>
      </c>
      <c r="D13" s="12">
        <f t="shared" ref="D13:D25" si="1">LEN(E13)</f>
        <v>31</v>
      </c>
      <c r="E13" s="76" t="s">
        <v>23</v>
      </c>
      <c r="F13" s="36" t="str">
        <f>IF($D13&gt;0,VLOOKUP($E13,Listas!$C$2:$D$15,2,0)," ")</f>
        <v>Postgraduate thesis students who use the equipment in their theses.</v>
      </c>
      <c r="G13" s="27"/>
      <c r="H13" s="27"/>
      <c r="I13" s="33" t="str">
        <f>IF($D13&gt;0,VLOOKUP($E13,Listas!$C$2:$E$15,3,0)," ")</f>
        <v>List of thesis students including: Name of thesis candidate; University; Guiding Professor; Grade; Name of thesis; Status and/or date of completion of thesis + Title page or thesis certificate.</v>
      </c>
      <c r="J13" s="39"/>
      <c r="K13" s="21">
        <f>IF(L13=1,L13,0)</f>
        <v>0</v>
      </c>
      <c r="L13" s="1">
        <f t="shared" si="0"/>
        <v>0</v>
      </c>
    </row>
    <row r="14" spans="2:25" ht="42" customHeight="1" x14ac:dyDescent="0.3">
      <c r="B14" s="20">
        <v>3</v>
      </c>
      <c r="C14" s="5" t="s">
        <v>58</v>
      </c>
      <c r="D14" s="12">
        <f t="shared" si="1"/>
        <v>26</v>
      </c>
      <c r="E14" s="77" t="s">
        <v>25</v>
      </c>
      <c r="F14" s="36" t="str">
        <f>IF($D14&gt;0,VLOOKUP($E14,Listas!$C$2:$D$15,2,0)," ")</f>
        <v>National collaborations generated from the use of the equipment.</v>
      </c>
      <c r="G14" s="27"/>
      <c r="H14" s="27"/>
      <c r="I14" s="33" t="str">
        <f>IF($D14&gt;0,VLOOKUP($E14,Listas!$C$2:$E$15,3,0)," ")</f>
        <v>List of Collaborations including: Description; University; Project; Associated Researcher.</v>
      </c>
      <c r="J14" s="39"/>
      <c r="K14" s="21">
        <f>IF(L14=1,L14,0)</f>
        <v>0</v>
      </c>
      <c r="L14" s="1">
        <f t="shared" si="0"/>
        <v>0</v>
      </c>
    </row>
    <row r="15" spans="2:25" ht="39.6" x14ac:dyDescent="0.3">
      <c r="B15" s="20">
        <v>4</v>
      </c>
      <c r="C15" s="5" t="s">
        <v>59</v>
      </c>
      <c r="D15" s="12">
        <f t="shared" si="1"/>
        <v>19</v>
      </c>
      <c r="E15" s="78" t="s">
        <v>26</v>
      </c>
      <c r="F15" s="36" t="str">
        <f>IF($D15&gt;0,VLOOKUP($E15,Listas!$C$2:$D$15,2,0)," ")</f>
        <v>ISI (WOS) publications generated using the equipment.</v>
      </c>
      <c r="G15" s="27"/>
      <c r="H15" s="27"/>
      <c r="I15" s="33" t="str">
        <f>IF($D15&gt;0,VLOOKUP($E15,Listas!$C$2:$E$15,3,0)," ")</f>
        <v>List of ISI Publications generated from the use of the equipment, including acknowledgments  to FONDEQUIP. The following should be indicated: DOI, Name of the Publication.</v>
      </c>
      <c r="J15" s="39"/>
      <c r="K15" s="21">
        <f>IF(L15=1,L15,0)</f>
        <v>0</v>
      </c>
      <c r="L15" s="1">
        <f t="shared" si="0"/>
        <v>0</v>
      </c>
    </row>
    <row r="16" spans="2:25" ht="79.2" x14ac:dyDescent="0.3">
      <c r="B16" s="20">
        <v>5</v>
      </c>
      <c r="C16" s="5" t="s">
        <v>60</v>
      </c>
      <c r="D16" s="12">
        <f t="shared" si="1"/>
        <v>25</v>
      </c>
      <c r="E16" s="78" t="s">
        <v>27</v>
      </c>
      <c r="F16" s="36" t="str">
        <f>IF($D16&gt;0,VLOOKUP($E16,Listas!$C$2:$D$15,2,0)," ")</f>
        <v>New Lines of Research derived from the use of the equipment.</v>
      </c>
      <c r="G16" s="27"/>
      <c r="H16" s="27"/>
      <c r="I16" s="33" t="str">
        <f>IF($D16&gt;0,VLOOKUP($E16,Listas!$C$2:$E$15,3,0)," ")</f>
        <v>List of the new Lines of Research generated from the use of the equipment, including: Name or Description of the Research Line; Associated Researcher; - Name or Description of the Research Line; - Name or Description of the Research Line; Associated Researcher; - Name or Description of the Research Line; - Name or Description of the Research Line.</v>
      </c>
      <c r="J16" s="39"/>
      <c r="K16" s="21">
        <f>IF(L16=1,L16,0)</f>
        <v>0</v>
      </c>
      <c r="L16" s="1">
        <f t="shared" si="0"/>
        <v>0</v>
      </c>
    </row>
    <row r="17" spans="2:12" ht="39.6" x14ac:dyDescent="0.3">
      <c r="B17" s="20">
        <v>6</v>
      </c>
      <c r="C17" s="5" t="s">
        <v>61</v>
      </c>
      <c r="D17" s="12">
        <f t="shared" si="1"/>
        <v>23</v>
      </c>
      <c r="E17" s="78" t="s">
        <v>28</v>
      </c>
      <c r="F17" s="36" t="str">
        <f>IF($D17&gt;0,VLOOKUP($E17,Listas!$C$2:$D$15,2,0)," ")</f>
        <v>Events or activities to disseminate the new technology and use of the equipment.</v>
      </c>
      <c r="G17" s="27"/>
      <c r="H17" s="27"/>
      <c r="I17" s="33" t="str">
        <f>IF($D17&gt;0,VLOOKUP($E17,Listas!$C$2:$E$15,3,0)," ")</f>
        <v>List of Dissemination Events or Activities carried out to publicize the equipment, including: Name or Description; Date; Participants (if applicable, in general).</v>
      </c>
      <c r="J17" s="39"/>
      <c r="K17" s="21">
        <f t="shared" ref="K17:K25" si="2">IF(L17=1,L17,0)</f>
        <v>0</v>
      </c>
      <c r="L17" s="1">
        <f t="shared" si="0"/>
        <v>0</v>
      </c>
    </row>
    <row r="18" spans="2:12" ht="60" customHeight="1" x14ac:dyDescent="0.3">
      <c r="B18" s="20">
        <v>8</v>
      </c>
      <c r="C18" s="83" t="s">
        <v>62</v>
      </c>
      <c r="D18" s="12">
        <f t="shared" si="1"/>
        <v>0</v>
      </c>
      <c r="E18" s="79"/>
      <c r="F18" s="36" t="str">
        <f>IF($D18&gt;0,VLOOKUP($E18,Listas!$C$2:$D$15,2,0)," ")</f>
        <v xml:space="preserve"> </v>
      </c>
      <c r="G18" s="25"/>
      <c r="H18" s="25"/>
      <c r="I18" s="33" t="str">
        <f>IF($D18&gt;0,VLOOKUP($E18,Listas!$C$2:$E$15,3,0)," ")</f>
        <v xml:space="preserve"> </v>
      </c>
      <c r="J18" s="39"/>
      <c r="K18" s="21">
        <f t="shared" si="2"/>
        <v>0</v>
      </c>
      <c r="L18" s="1">
        <f t="shared" si="0"/>
        <v>0</v>
      </c>
    </row>
    <row r="19" spans="2:12" ht="60" customHeight="1" x14ac:dyDescent="0.3">
      <c r="B19" s="20">
        <v>9</v>
      </c>
      <c r="C19" s="83" t="s">
        <v>63</v>
      </c>
      <c r="D19" s="12">
        <f t="shared" si="1"/>
        <v>0</v>
      </c>
      <c r="E19" s="79"/>
      <c r="F19" s="36" t="str">
        <f>IF($D19&gt;0,VLOOKUP($E19,Listas!$C$2:$D$15,2,0)," ")</f>
        <v xml:space="preserve"> </v>
      </c>
      <c r="G19" s="25"/>
      <c r="H19" s="25"/>
      <c r="I19" s="33" t="str">
        <f>IF($D19&gt;0,VLOOKUP($E19,Listas!$C$2:$E$15,3,0)," ")</f>
        <v xml:space="preserve"> </v>
      </c>
      <c r="J19" s="39"/>
      <c r="K19" s="21">
        <f t="shared" si="2"/>
        <v>0</v>
      </c>
      <c r="L19" s="1">
        <f t="shared" si="0"/>
        <v>0</v>
      </c>
    </row>
    <row r="20" spans="2:12" ht="60" customHeight="1" x14ac:dyDescent="0.3">
      <c r="B20" s="20">
        <v>10</v>
      </c>
      <c r="C20" s="83" t="s">
        <v>64</v>
      </c>
      <c r="D20" s="12">
        <f t="shared" si="1"/>
        <v>0</v>
      </c>
      <c r="E20" s="79"/>
      <c r="F20" s="36" t="str">
        <f>IF($D20&gt;0,VLOOKUP($E20,Listas!$C$2:$D$15,2,0)," ")</f>
        <v xml:space="preserve"> </v>
      </c>
      <c r="G20" s="25"/>
      <c r="H20" s="25"/>
      <c r="I20" s="33" t="str">
        <f>IF($D20&gt;0,VLOOKUP($E20,Listas!$C$2:$E$15,3,0)," ")</f>
        <v xml:space="preserve"> </v>
      </c>
      <c r="J20" s="39"/>
      <c r="K20" s="21">
        <f t="shared" si="2"/>
        <v>0</v>
      </c>
      <c r="L20" s="1">
        <f t="shared" si="0"/>
        <v>0</v>
      </c>
    </row>
    <row r="21" spans="2:12" ht="60" customHeight="1" x14ac:dyDescent="0.3">
      <c r="B21" s="20">
        <v>7</v>
      </c>
      <c r="C21" s="83" t="s">
        <v>65</v>
      </c>
      <c r="D21" s="12">
        <f t="shared" si="1"/>
        <v>0</v>
      </c>
      <c r="E21" s="79"/>
      <c r="F21" s="36" t="str">
        <f>IF($D21&gt;0,VLOOKUP($E21,Listas!$C$2:$D$15,2,0)," ")</f>
        <v xml:space="preserve"> </v>
      </c>
      <c r="G21" s="25"/>
      <c r="H21" s="25"/>
      <c r="I21" s="33" t="str">
        <f>IF($D21&gt;0,VLOOKUP($E21,Listas!$C$2:$E$15,3,0)," ")</f>
        <v xml:space="preserve"> </v>
      </c>
      <c r="J21" s="39"/>
      <c r="K21" s="21">
        <f t="shared" si="2"/>
        <v>0</v>
      </c>
      <c r="L21" s="1">
        <f t="shared" si="0"/>
        <v>0</v>
      </c>
    </row>
    <row r="22" spans="2:12" ht="60" customHeight="1" x14ac:dyDescent="0.3">
      <c r="B22" s="20">
        <v>11</v>
      </c>
      <c r="C22" s="83" t="s">
        <v>66</v>
      </c>
      <c r="D22" s="12">
        <f t="shared" si="1"/>
        <v>0</v>
      </c>
      <c r="E22" s="79"/>
      <c r="F22" s="36" t="str">
        <f>IF($D22&gt;0,VLOOKUP($E22,Listas!$C$2:$D$15,2,0)," ")</f>
        <v xml:space="preserve"> </v>
      </c>
      <c r="G22" s="25"/>
      <c r="H22" s="25"/>
      <c r="I22" s="33" t="str">
        <f>IF($D22&gt;0,VLOOKUP($E22,Listas!$C$2:$E$15,3,0)," ")</f>
        <v xml:space="preserve"> </v>
      </c>
      <c r="J22" s="39"/>
      <c r="K22" s="21">
        <f t="shared" si="2"/>
        <v>0</v>
      </c>
      <c r="L22" s="1">
        <f t="shared" si="0"/>
        <v>0</v>
      </c>
    </row>
    <row r="23" spans="2:12" ht="60" customHeight="1" x14ac:dyDescent="0.3">
      <c r="B23" s="20">
        <v>12</v>
      </c>
      <c r="C23" s="83" t="s">
        <v>67</v>
      </c>
      <c r="D23" s="12">
        <f t="shared" si="1"/>
        <v>0</v>
      </c>
      <c r="E23" s="79"/>
      <c r="F23" s="36" t="str">
        <f>IF($D23&gt;0,VLOOKUP($E23,Listas!$C$2:$D$15,2,0)," ")</f>
        <v xml:space="preserve"> </v>
      </c>
      <c r="G23" s="25"/>
      <c r="H23" s="25"/>
      <c r="I23" s="33" t="str">
        <f>IF($D23&gt;0,VLOOKUP($E23,Listas!$C$2:$E$15,3,0)," ")</f>
        <v xml:space="preserve"> </v>
      </c>
      <c r="J23" s="39"/>
      <c r="K23" s="21">
        <f t="shared" si="2"/>
        <v>0</v>
      </c>
      <c r="L23" s="1">
        <f t="shared" si="0"/>
        <v>0</v>
      </c>
    </row>
    <row r="24" spans="2:12" ht="60" customHeight="1" x14ac:dyDescent="0.3">
      <c r="B24" s="20">
        <v>13</v>
      </c>
      <c r="C24" s="83" t="s">
        <v>68</v>
      </c>
      <c r="D24" s="12">
        <f t="shared" si="1"/>
        <v>0</v>
      </c>
      <c r="E24" s="79"/>
      <c r="F24" s="36" t="str">
        <f>IF($D24&gt;0,VLOOKUP($E24,Listas!$C$2:$D$15,2,0)," ")</f>
        <v xml:space="preserve"> </v>
      </c>
      <c r="G24" s="25"/>
      <c r="H24" s="25"/>
      <c r="I24" s="33" t="str">
        <f>IF($D24&gt;0,VLOOKUP($E24,Listas!$C$2:$E$15,3,0)," ")</f>
        <v xml:space="preserve"> </v>
      </c>
      <c r="J24" s="39"/>
      <c r="K24" s="21">
        <f t="shared" si="2"/>
        <v>0</v>
      </c>
      <c r="L24" s="1">
        <f t="shared" si="0"/>
        <v>0</v>
      </c>
    </row>
    <row r="25" spans="2:12" ht="60" customHeight="1" thickBot="1" x14ac:dyDescent="0.35">
      <c r="B25" s="22">
        <v>14</v>
      </c>
      <c r="C25" s="84" t="s">
        <v>69</v>
      </c>
      <c r="D25" s="23">
        <f t="shared" si="1"/>
        <v>0</v>
      </c>
      <c r="E25" s="80"/>
      <c r="F25" s="37" t="str">
        <f>IF($D25&gt;0,VLOOKUP($E25,Listas!$C$2:$D$15,2,0)," ")</f>
        <v xml:space="preserve"> </v>
      </c>
      <c r="G25" s="28"/>
      <c r="H25" s="28"/>
      <c r="I25" s="34" t="str">
        <f>IF($D25&gt;0,VLOOKUP($E25,Listas!$C$2:$E$15,3,0)," ")</f>
        <v xml:space="preserve"> </v>
      </c>
      <c r="J25" s="40"/>
      <c r="K25" s="24">
        <f t="shared" si="2"/>
        <v>0</v>
      </c>
      <c r="L25" s="1">
        <f t="shared" si="0"/>
        <v>0</v>
      </c>
    </row>
    <row r="26" spans="2:12" ht="41.25" customHeight="1" x14ac:dyDescent="0.3"/>
    <row r="27" spans="2:12" ht="27" customHeight="1" x14ac:dyDescent="0.3">
      <c r="B27" s="97"/>
      <c r="C27" s="97"/>
      <c r="D27" s="97"/>
      <c r="E27" s="97"/>
      <c r="F27" s="97"/>
      <c r="G27" s="97"/>
      <c r="H27" s="97"/>
      <c r="I27" s="97"/>
      <c r="J27" s="97"/>
      <c r="K27" s="97"/>
      <c r="L27" s="64"/>
    </row>
  </sheetData>
  <sheetProtection password="E99B" sheet="1" formatCells="0" formatColumns="0" formatRows="0"/>
  <mergeCells count="12">
    <mergeCell ref="B27:K27"/>
    <mergeCell ref="D10:D11"/>
    <mergeCell ref="E10:E11"/>
    <mergeCell ref="F10:F11"/>
    <mergeCell ref="G10:H10"/>
    <mergeCell ref="C10:C11"/>
    <mergeCell ref="B1:K1"/>
    <mergeCell ref="I10:I11"/>
    <mergeCell ref="J10:J11"/>
    <mergeCell ref="C3:J3"/>
    <mergeCell ref="E5:J5"/>
    <mergeCell ref="H7:I7"/>
  </mergeCells>
  <conditionalFormatting sqref="C12:C17 C9 C28:C65535 C7 C25:C26 D10:F10">
    <cfRule type="containsText" dxfId="17" priority="27" stopIfTrue="1" operator="containsText" text="Opcional">
      <formula>NOT(ISERROR(SEARCH("Opcional",C7)))</formula>
    </cfRule>
    <cfRule type="containsText" dxfId="16" priority="28" stopIfTrue="1" operator="containsText" text="Obligatorio">
      <formula>NOT(ISERROR(SEARCH("Obligatorio",C7)))</formula>
    </cfRule>
  </conditionalFormatting>
  <conditionalFormatting sqref="K18 K25">
    <cfRule type="iconSet" priority="35">
      <iconSet iconSet="3Symbols" showValue="0">
        <cfvo type="percent" val="0"/>
        <cfvo type="num" val="1"/>
        <cfvo type="num" val="1"/>
      </iconSet>
    </cfRule>
  </conditionalFormatting>
  <conditionalFormatting sqref="K12:K17">
    <cfRule type="iconSet" priority="36">
      <iconSet iconSet="3Symbols" showValue="0">
        <cfvo type="percent" val="0"/>
        <cfvo type="num" val="1"/>
        <cfvo type="num" val="1"/>
      </iconSet>
    </cfRule>
  </conditionalFormatting>
  <conditionalFormatting sqref="C10">
    <cfRule type="containsText" dxfId="15" priority="22" stopIfTrue="1" operator="containsText" text="Opcional">
      <formula>NOT(ISERROR(SEARCH("Opcional",C10)))</formula>
    </cfRule>
    <cfRule type="containsText" dxfId="14" priority="23" stopIfTrue="1" operator="containsText" text="Obligatorio">
      <formula>NOT(ISERROR(SEARCH("Obligatorio",C10)))</formula>
    </cfRule>
  </conditionalFormatting>
  <conditionalFormatting sqref="C8">
    <cfRule type="containsText" dxfId="13" priority="18" stopIfTrue="1" operator="containsText" text="Opcional">
      <formula>NOT(ISERROR(SEARCH("Opcional",C8)))</formula>
    </cfRule>
    <cfRule type="containsText" dxfId="12" priority="19" stopIfTrue="1" operator="containsText" text="Obligatorio">
      <formula>NOT(ISERROR(SEARCH("Obligatorio",C8)))</formula>
    </cfRule>
  </conditionalFormatting>
  <conditionalFormatting sqref="H7">
    <cfRule type="containsText" dxfId="11" priority="16" stopIfTrue="1" operator="containsText" text="OK">
      <formula>NOT(ISERROR(SEARCH("OK",H7)))</formula>
    </cfRule>
    <cfRule type="containsText" dxfId="10" priority="17" stopIfTrue="1" operator="containsText" text="Se deben">
      <formula>NOT(ISERROR(SEARCH("Se deben",H7)))</formula>
    </cfRule>
  </conditionalFormatting>
  <conditionalFormatting sqref="C27">
    <cfRule type="containsText" dxfId="9" priority="14" stopIfTrue="1" operator="containsText" text="Opcional">
      <formula>NOT(ISERROR(SEARCH("Opcional",C27)))</formula>
    </cfRule>
    <cfRule type="containsText" dxfId="8" priority="15" stopIfTrue="1" operator="containsText" text="Obligatorio">
      <formula>NOT(ISERROR(SEARCH("Obligatorio",C27)))</formula>
    </cfRule>
  </conditionalFormatting>
  <conditionalFormatting sqref="C5">
    <cfRule type="containsText" dxfId="7" priority="12" stopIfTrue="1" operator="containsText" text="Opcional">
      <formula>NOT(ISERROR(SEARCH("Opcional",C5)))</formula>
    </cfRule>
    <cfRule type="containsText" dxfId="6" priority="13" stopIfTrue="1" operator="containsText" text="Obligatorio">
      <formula>NOT(ISERROR(SEARCH("Obligatorio",C5)))</formula>
    </cfRule>
  </conditionalFormatting>
  <conditionalFormatting sqref="E25">
    <cfRule type="containsText" dxfId="5" priority="10" stopIfTrue="1" operator="containsText" text="Opcional">
      <formula>NOT(ISERROR(SEARCH("Opcional",E25)))</formula>
    </cfRule>
    <cfRule type="containsText" dxfId="4" priority="11" stopIfTrue="1" operator="containsText" text="Obligatorio">
      <formula>NOT(ISERROR(SEARCH("Obligatorio",E25)))</formula>
    </cfRule>
  </conditionalFormatting>
  <conditionalFormatting sqref="K18">
    <cfRule type="iconSet" priority="9">
      <iconSet iconSet="3Symbols" showValue="0">
        <cfvo type="percent" val="0"/>
        <cfvo type="num" val="1"/>
        <cfvo type="num" val="1"/>
      </iconSet>
    </cfRule>
  </conditionalFormatting>
  <conditionalFormatting sqref="C18:C24">
    <cfRule type="containsText" dxfId="3" priority="4" stopIfTrue="1" operator="containsText" text="Opcional">
      <formula>NOT(ISERROR(SEARCH("Opcional",C18)))</formula>
    </cfRule>
    <cfRule type="containsText" dxfId="2" priority="5" stopIfTrue="1" operator="containsText" text="Obligatorio">
      <formula>NOT(ISERROR(SEARCH("Obligatorio",C18)))</formula>
    </cfRule>
  </conditionalFormatting>
  <conditionalFormatting sqref="K19:K24">
    <cfRule type="iconSet" priority="6">
      <iconSet iconSet="3Symbols" showValue="0">
        <cfvo type="percent" val="0"/>
        <cfvo type="num" val="1"/>
        <cfvo type="num" val="1"/>
      </iconSet>
    </cfRule>
  </conditionalFormatting>
  <conditionalFormatting sqref="C18:C24">
    <cfRule type="containsText" dxfId="1" priority="1" stopIfTrue="1" operator="containsText" text="Opcional">
      <formula>NOT(ISERROR(SEARCH("Opcional",C18)))</formula>
    </cfRule>
    <cfRule type="containsText" dxfId="0" priority="2" stopIfTrue="1" operator="containsText" text="Obligatorio">
      <formula>NOT(ISERROR(SEARCH("Obligatorio",C18)))</formula>
    </cfRule>
  </conditionalFormatting>
  <conditionalFormatting sqref="K19:K24">
    <cfRule type="iconSet" priority="3">
      <iconSet iconSet="3Symbols" showValue="0">
        <cfvo type="percent" val="0"/>
        <cfvo type="num" val="1"/>
        <cfvo type="num" val="1"/>
      </iconSet>
    </cfRule>
  </conditionalFormatting>
  <dataValidations count="3">
    <dataValidation allowBlank="1" showInputMessage="1" sqref="I12:J25"/>
    <dataValidation allowBlank="1" sqref="E12:E17"/>
    <dataValidation type="whole" allowBlank="1" showInputMessage="1" showErrorMessage="1" error="Debe Ingresar la META comprometida en Números Enteros.-" promptTitle="META COMPROMETIDA" prompt="Debe Ingresar la META comprometida en Números Enteros.-" sqref="G12:H25">
      <formula1>1</formula1>
      <formula2>10000000000</formula2>
    </dataValidation>
  </dataValidations>
  <printOptions horizontalCentered="1"/>
  <pageMargins left="0" right="0" top="0.78740157480314965" bottom="0.78740157480314965" header="0.39370078740157483" footer="0.39370078740157483"/>
  <pageSetup paperSize="119" scale="60" orientation="landscape" r:id="rId1"/>
  <headerFooter alignWithMargins="0">
    <oddFooter>&amp;L&amp;F - &amp;D</oddFooter>
  </headerFooter>
  <ignoredErrors>
    <ignoredError sqref="K26"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Debe elegir un Indicador Opcional de la Lista Desplegable.-" promptTitle="INDICADOR OPCIONAL" prompt="Elegir Indicador Opcional de la Lista Desplegable.-">
          <x14:formula1>
            <xm:f>Listas!$C$8:$C$15</xm:f>
          </x14:formula1>
          <xm:sqref>E18:E25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5"/>
  <sheetViews>
    <sheetView topLeftCell="C4" workbookViewId="0">
      <selection activeCell="C2" sqref="C2"/>
    </sheetView>
  </sheetViews>
  <sheetFormatPr baseColWidth="10" defaultColWidth="11.44140625" defaultRowHeight="13.2" x14ac:dyDescent="0.3"/>
  <cols>
    <col min="1" max="1" width="19.6640625" style="44" hidden="1" customWidth="1"/>
    <col min="2" max="2" width="11.33203125" style="44" customWidth="1"/>
    <col min="3" max="3" width="31.44140625" style="53" customWidth="1"/>
    <col min="4" max="4" width="56.109375" style="57" customWidth="1"/>
    <col min="5" max="5" width="80.6640625" style="57" customWidth="1"/>
    <col min="6" max="6" width="29.6640625" style="49" customWidth="1"/>
    <col min="7" max="7" width="11.44140625" style="50"/>
    <col min="8" max="16384" width="11.44140625" style="49"/>
  </cols>
  <sheetData>
    <row r="1" spans="1:7" s="47" customFormat="1" ht="22.95" customHeight="1" x14ac:dyDescent="0.3">
      <c r="A1" s="45" t="s">
        <v>8</v>
      </c>
      <c r="B1" s="45" t="s">
        <v>5</v>
      </c>
      <c r="C1" s="45" t="s">
        <v>7</v>
      </c>
      <c r="D1" s="45" t="s">
        <v>2</v>
      </c>
      <c r="E1" s="45" t="s">
        <v>10</v>
      </c>
      <c r="G1" s="48"/>
    </row>
    <row r="2" spans="1:7" ht="39.6" x14ac:dyDescent="0.3">
      <c r="A2" s="46" t="s">
        <v>3</v>
      </c>
      <c r="B2" s="42" t="s">
        <v>0</v>
      </c>
      <c r="C2" s="51" t="s">
        <v>24</v>
      </c>
      <c r="D2" s="81" t="s">
        <v>49</v>
      </c>
      <c r="E2" s="81" t="s">
        <v>29</v>
      </c>
    </row>
    <row r="3" spans="1:7" ht="26.4" x14ac:dyDescent="0.3">
      <c r="A3" s="46" t="s">
        <v>3</v>
      </c>
      <c r="B3" s="42" t="s">
        <v>0</v>
      </c>
      <c r="C3" s="51" t="s">
        <v>23</v>
      </c>
      <c r="D3" s="81" t="s">
        <v>50</v>
      </c>
      <c r="E3" s="81" t="s">
        <v>30</v>
      </c>
    </row>
    <row r="4" spans="1:7" x14ac:dyDescent="0.3">
      <c r="A4" s="46" t="s">
        <v>4</v>
      </c>
      <c r="B4" s="42" t="s">
        <v>0</v>
      </c>
      <c r="C4" s="51" t="s">
        <v>25</v>
      </c>
      <c r="D4" s="81" t="s">
        <v>31</v>
      </c>
      <c r="E4" s="81" t="s">
        <v>32</v>
      </c>
    </row>
    <row r="5" spans="1:7" ht="26.4" x14ac:dyDescent="0.3">
      <c r="A5" s="46" t="s">
        <v>4</v>
      </c>
      <c r="B5" s="42" t="s">
        <v>0</v>
      </c>
      <c r="C5" s="51" t="s">
        <v>26</v>
      </c>
      <c r="D5" s="81" t="s">
        <v>51</v>
      </c>
      <c r="E5" s="81" t="s">
        <v>52</v>
      </c>
    </row>
    <row r="6" spans="1:7" ht="52.8" x14ac:dyDescent="0.3">
      <c r="A6" s="46" t="s">
        <v>4</v>
      </c>
      <c r="B6" s="42" t="s">
        <v>0</v>
      </c>
      <c r="C6" s="51" t="s">
        <v>27</v>
      </c>
      <c r="D6" s="81" t="s">
        <v>33</v>
      </c>
      <c r="E6" s="81" t="s">
        <v>34</v>
      </c>
    </row>
    <row r="7" spans="1:7" ht="26.4" x14ac:dyDescent="0.3">
      <c r="A7" s="46" t="s">
        <v>6</v>
      </c>
      <c r="B7" s="42" t="s">
        <v>0</v>
      </c>
      <c r="C7" s="51" t="s">
        <v>28</v>
      </c>
      <c r="D7" s="81" t="s">
        <v>35</v>
      </c>
      <c r="E7" s="81" t="s">
        <v>36</v>
      </c>
    </row>
    <row r="8" spans="1:7" ht="26.4" x14ac:dyDescent="0.3">
      <c r="A8" s="46" t="s">
        <v>3</v>
      </c>
      <c r="B8" s="43" t="s">
        <v>1</v>
      </c>
      <c r="C8" s="52" t="s">
        <v>70</v>
      </c>
      <c r="D8" s="82" t="s">
        <v>53</v>
      </c>
      <c r="E8" s="82" t="s">
        <v>37</v>
      </c>
    </row>
    <row r="9" spans="1:7" ht="26.4" x14ac:dyDescent="0.3">
      <c r="A9" s="46" t="s">
        <v>3</v>
      </c>
      <c r="B9" s="43" t="s">
        <v>1</v>
      </c>
      <c r="C9" s="52" t="s">
        <v>71</v>
      </c>
      <c r="D9" s="82" t="s">
        <v>54</v>
      </c>
      <c r="E9" s="82" t="s">
        <v>37</v>
      </c>
    </row>
    <row r="10" spans="1:7" ht="26.4" x14ac:dyDescent="0.3">
      <c r="A10" s="46" t="s">
        <v>4</v>
      </c>
      <c r="B10" s="43" t="s">
        <v>1</v>
      </c>
      <c r="C10" s="52" t="s">
        <v>72</v>
      </c>
      <c r="D10" s="82" t="s">
        <v>38</v>
      </c>
      <c r="E10" s="82" t="s">
        <v>32</v>
      </c>
    </row>
    <row r="11" spans="1:7" ht="39.6" x14ac:dyDescent="0.3">
      <c r="A11" s="46" t="s">
        <v>3</v>
      </c>
      <c r="B11" s="43" t="s">
        <v>1</v>
      </c>
      <c r="C11" s="52" t="s">
        <v>73</v>
      </c>
      <c r="D11" s="82" t="s">
        <v>39</v>
      </c>
      <c r="E11" s="82" t="s">
        <v>40</v>
      </c>
    </row>
    <row r="12" spans="1:7" ht="26.4" x14ac:dyDescent="0.3">
      <c r="A12" s="46" t="s">
        <v>4</v>
      </c>
      <c r="B12" s="43" t="s">
        <v>1</v>
      </c>
      <c r="C12" s="52" t="s">
        <v>74</v>
      </c>
      <c r="D12" s="82" t="s">
        <v>41</v>
      </c>
      <c r="E12" s="82" t="s">
        <v>42</v>
      </c>
    </row>
    <row r="13" spans="1:7" ht="52.8" x14ac:dyDescent="0.3">
      <c r="A13" s="46" t="s">
        <v>4</v>
      </c>
      <c r="B13" s="43" t="s">
        <v>1</v>
      </c>
      <c r="C13" s="52" t="s">
        <v>75</v>
      </c>
      <c r="D13" s="82" t="s">
        <v>43</v>
      </c>
      <c r="E13" s="82" t="s">
        <v>44</v>
      </c>
    </row>
    <row r="14" spans="1:7" ht="26.4" x14ac:dyDescent="0.3">
      <c r="A14" s="46" t="s">
        <v>4</v>
      </c>
      <c r="B14" s="43" t="s">
        <v>1</v>
      </c>
      <c r="C14" s="52" t="s">
        <v>76</v>
      </c>
      <c r="D14" s="82" t="s">
        <v>45</v>
      </c>
      <c r="E14" s="82" t="s">
        <v>46</v>
      </c>
    </row>
    <row r="15" spans="1:7" ht="26.4" x14ac:dyDescent="0.3">
      <c r="A15" s="46" t="s">
        <v>4</v>
      </c>
      <c r="B15" s="43" t="s">
        <v>1</v>
      </c>
      <c r="C15" s="52" t="s">
        <v>77</v>
      </c>
      <c r="D15" s="82" t="s">
        <v>47</v>
      </c>
      <c r="E15" s="82" t="s">
        <v>48</v>
      </c>
    </row>
  </sheetData>
  <sheetProtection password="E99B" sheet="1" selectLockedCells="1"/>
  <autoFilter ref="A1:G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Indicators</vt:lpstr>
      <vt:lpstr>Listas</vt:lpstr>
      <vt:lpstr>Indicators!Área_de_impresión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González Miranda</dc:creator>
  <cp:lastModifiedBy>Roxany Barahona Ligueno</cp:lastModifiedBy>
  <cp:lastPrinted>2020-04-16T00:08:48Z</cp:lastPrinted>
  <dcterms:created xsi:type="dcterms:W3CDTF">2013-06-10T15:33:12Z</dcterms:created>
  <dcterms:modified xsi:type="dcterms:W3CDTF">2023-03-23T14:11:01Z</dcterms:modified>
</cp:coreProperties>
</file>